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77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40" i="1"/>
  <c r="A240"/>
  <c r="L239"/>
  <c r="J239"/>
  <c r="I239"/>
  <c r="H239"/>
  <c r="G239"/>
  <c r="F239"/>
  <c r="B230"/>
  <c r="A230"/>
  <c r="L229"/>
  <c r="L240" s="1"/>
  <c r="J229"/>
  <c r="J240" s="1"/>
  <c r="I229"/>
  <c r="I240" s="1"/>
  <c r="H229"/>
  <c r="H240" s="1"/>
  <c r="G229"/>
  <c r="F229"/>
  <c r="B220"/>
  <c r="A220"/>
  <c r="L219"/>
  <c r="J219"/>
  <c r="I219"/>
  <c r="H219"/>
  <c r="G219"/>
  <c r="F219"/>
  <c r="B210"/>
  <c r="A210"/>
  <c r="L209"/>
  <c r="J209"/>
  <c r="I209"/>
  <c r="I220" s="1"/>
  <c r="H209"/>
  <c r="H220" s="1"/>
  <c r="G209"/>
  <c r="F209"/>
  <c r="B113"/>
  <c r="B123"/>
  <c r="A123"/>
  <c r="L122"/>
  <c r="J122"/>
  <c r="I122"/>
  <c r="H122"/>
  <c r="G122"/>
  <c r="F122"/>
  <c r="A113"/>
  <c r="L112"/>
  <c r="J112"/>
  <c r="I112"/>
  <c r="H112"/>
  <c r="G112"/>
  <c r="F112"/>
  <c r="J220" l="1"/>
  <c r="L123"/>
  <c r="L220"/>
  <c r="H123"/>
  <c r="I123"/>
  <c r="J123"/>
  <c r="F220"/>
  <c r="G220"/>
  <c r="G240"/>
  <c r="G123"/>
  <c r="F240"/>
  <c r="F123"/>
  <c r="B201"/>
  <c r="A201"/>
  <c r="L200"/>
  <c r="J200"/>
  <c r="I200"/>
  <c r="H200"/>
  <c r="G200"/>
  <c r="F200"/>
  <c r="B191"/>
  <c r="A191"/>
  <c r="L190"/>
  <c r="J190"/>
  <c r="I190"/>
  <c r="H190"/>
  <c r="G190"/>
  <c r="F190"/>
  <c r="B181"/>
  <c r="A181"/>
  <c r="L180"/>
  <c r="J180"/>
  <c r="I180"/>
  <c r="H180"/>
  <c r="G180"/>
  <c r="F180"/>
  <c r="B171"/>
  <c r="A171"/>
  <c r="L170"/>
  <c r="L181" s="1"/>
  <c r="J170"/>
  <c r="J181" s="1"/>
  <c r="I170"/>
  <c r="I181" s="1"/>
  <c r="H170"/>
  <c r="G170"/>
  <c r="F170"/>
  <c r="B162"/>
  <c r="A162"/>
  <c r="L161"/>
  <c r="J161"/>
  <c r="I161"/>
  <c r="H161"/>
  <c r="G161"/>
  <c r="F161"/>
  <c r="B152"/>
  <c r="A152"/>
  <c r="L151"/>
  <c r="L162" s="1"/>
  <c r="J151"/>
  <c r="J162" s="1"/>
  <c r="I151"/>
  <c r="I162" s="1"/>
  <c r="H151"/>
  <c r="H162" s="1"/>
  <c r="G151"/>
  <c r="G162" s="1"/>
  <c r="F151"/>
  <c r="B142"/>
  <c r="A142"/>
  <c r="L141"/>
  <c r="J141"/>
  <c r="I141"/>
  <c r="H141"/>
  <c r="G141"/>
  <c r="F141"/>
  <c r="B132"/>
  <c r="A132"/>
  <c r="L131"/>
  <c r="J131"/>
  <c r="I131"/>
  <c r="H131"/>
  <c r="G131"/>
  <c r="F131"/>
  <c r="F142" s="1"/>
  <c r="B103"/>
  <c r="A103"/>
  <c r="L102"/>
  <c r="J102"/>
  <c r="I102"/>
  <c r="H102"/>
  <c r="G102"/>
  <c r="F102"/>
  <c r="B93"/>
  <c r="A93"/>
  <c r="L92"/>
  <c r="J92"/>
  <c r="I92"/>
  <c r="H92"/>
  <c r="G92"/>
  <c r="F92"/>
  <c r="B84"/>
  <c r="A84"/>
  <c r="L83"/>
  <c r="J83"/>
  <c r="I83"/>
  <c r="H83"/>
  <c r="G83"/>
  <c r="F83"/>
  <c r="B74"/>
  <c r="A74"/>
  <c r="L73"/>
  <c r="J73"/>
  <c r="I73"/>
  <c r="H73"/>
  <c r="G73"/>
  <c r="F73"/>
  <c r="B65"/>
  <c r="A65"/>
  <c r="L64"/>
  <c r="J64"/>
  <c r="I64"/>
  <c r="H64"/>
  <c r="G64"/>
  <c r="F64"/>
  <c r="B55"/>
  <c r="A55"/>
  <c r="L54"/>
  <c r="L65" s="1"/>
  <c r="J54"/>
  <c r="J65" s="1"/>
  <c r="I54"/>
  <c r="I65" s="1"/>
  <c r="H54"/>
  <c r="G54"/>
  <c r="F54"/>
  <c r="B46"/>
  <c r="A46"/>
  <c r="L45"/>
  <c r="J45"/>
  <c r="I45"/>
  <c r="H45"/>
  <c r="G45"/>
  <c r="F45"/>
  <c r="B36"/>
  <c r="A36"/>
  <c r="L35"/>
  <c r="L46" s="1"/>
  <c r="J35"/>
  <c r="I35"/>
  <c r="H35"/>
  <c r="H46" s="1"/>
  <c r="G35"/>
  <c r="F35"/>
  <c r="B26"/>
  <c r="A26"/>
  <c r="L25"/>
  <c r="J25"/>
  <c r="I25"/>
  <c r="H25"/>
  <c r="G25"/>
  <c r="F25"/>
  <c r="B16"/>
  <c r="A16"/>
  <c r="L15"/>
  <c r="J15"/>
  <c r="I15"/>
  <c r="H15"/>
  <c r="G15"/>
  <c r="G26" s="1"/>
  <c r="F15"/>
  <c r="G142" l="1"/>
  <c r="J46"/>
  <c r="F46"/>
  <c r="G46"/>
  <c r="I46"/>
  <c r="F26"/>
  <c r="F162"/>
  <c r="H84"/>
  <c r="I201"/>
  <c r="F65"/>
  <c r="J84"/>
  <c r="F181"/>
  <c r="J201"/>
  <c r="H201"/>
  <c r="I84"/>
  <c r="L84"/>
  <c r="G181"/>
  <c r="L201"/>
  <c r="G65"/>
  <c r="H65"/>
  <c r="H181"/>
  <c r="H26"/>
  <c r="H142"/>
  <c r="J142"/>
  <c r="I26"/>
  <c r="I142"/>
  <c r="F103"/>
  <c r="L26"/>
  <c r="G103"/>
  <c r="L142"/>
  <c r="H103"/>
  <c r="I103"/>
  <c r="F84"/>
  <c r="J103"/>
  <c r="F201"/>
  <c r="J26"/>
  <c r="G84"/>
  <c r="L103"/>
  <c r="G201"/>
  <c r="F241" l="1"/>
  <c r="G241"/>
  <c r="J241"/>
  <c r="L241"/>
  <c r="H241"/>
  <c r="I241"/>
</calcChain>
</file>

<file path=xl/sharedStrings.xml><?xml version="1.0" encoding="utf-8"?>
<sst xmlns="http://schemas.openxmlformats.org/spreadsheetml/2006/main" count="473" uniqueCount="113">
  <si>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</si>
  <si>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</si>
  <si>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</si>
  <si>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</si>
  <si>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</si>
  <si>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</si>
  <si>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</si>
  <si>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</si>
  <si>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</si>
  <si>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</si>
  <si>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</si>
  <si>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</si>
  <si>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</si>
  <si>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</si>
  <si>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</si>
  <si>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</si>
  <si>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</si>
  <si>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</si>
  <si>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</si>
  <si>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</si>
  <si>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</si>
  <si>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</si>
  <si>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</si>
  <si>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</si>
  <si>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</si>
  <si>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</si>
  <si>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</si>
  <si>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</si>
  <si>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</si>
  <si>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</si>
  <si>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</si>
  <si>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</si>
  <si>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</si>
  <si>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</si>
  <si>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</si>
  <si>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</si>
  <si>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</si>
  <si>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</si>
  <si>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</si>
  <si>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риса с сахаром</t>
  </si>
  <si>
    <t>Масло (порциями)</t>
  </si>
  <si>
    <t xml:space="preserve">Сыр (порциями) </t>
  </si>
  <si>
    <t>Какао с молоком</t>
  </si>
  <si>
    <t>Хлеб пшеничный йодированный</t>
  </si>
  <si>
    <t>гп</t>
  </si>
  <si>
    <t>Булочка «Веснушка»</t>
  </si>
  <si>
    <t>Плоды свежие (апельсин/банан/груша/киви/яблоко/ клубника/черешня/персик)</t>
  </si>
  <si>
    <t>Салат из редиса</t>
  </si>
  <si>
    <t>Суп картофельный с макаронными изделиями</t>
  </si>
  <si>
    <t xml:space="preserve">Тефтели </t>
  </si>
  <si>
    <t xml:space="preserve">Каша рассыпчатая гречневая </t>
  </si>
  <si>
    <t>Кисель из свежих фруктов/сухофруктов</t>
  </si>
  <si>
    <t>Хлеб ржаной</t>
  </si>
  <si>
    <t>Шоколадный батончик</t>
  </si>
  <si>
    <t>директор</t>
  </si>
  <si>
    <t>Лапшевник с творогом</t>
  </si>
  <si>
    <t xml:space="preserve">Чай с сахаром </t>
  </si>
  <si>
    <t>сладкое</t>
  </si>
  <si>
    <t>Салат витаминный</t>
  </si>
  <si>
    <t>Борщ с капустой и картофелем</t>
  </si>
  <si>
    <t>Котлета из курицы</t>
  </si>
  <si>
    <t>Картофельное пюре</t>
  </si>
  <si>
    <t>Компот из свежих фруктов/сухофруктов</t>
  </si>
  <si>
    <t>Пирожок с яблоком</t>
  </si>
  <si>
    <t>булочное</t>
  </si>
  <si>
    <t>кисломол.</t>
  </si>
  <si>
    <t xml:space="preserve">Фритатта с сыром </t>
  </si>
  <si>
    <r>
      <t>Консервы овощные закусочные (г</t>
    </r>
    <r>
      <rPr>
        <sz val="13"/>
        <color rgb="FF000000"/>
        <rFont val="Times New Roman"/>
        <family val="1"/>
        <charset val="204"/>
      </rPr>
      <t xml:space="preserve">орошек зеленый) </t>
    </r>
  </si>
  <si>
    <t>Кисломолочный продукт (йогурт)</t>
  </si>
  <si>
    <t xml:space="preserve">Кондитерское изделие </t>
  </si>
  <si>
    <t>Суп картофельный с крупой (пшено)</t>
  </si>
  <si>
    <t>Плов из птицы</t>
  </si>
  <si>
    <t>Салат из капусты белокочанной с огурцом и горошком</t>
  </si>
  <si>
    <t>Чай с сахаром и лимоном</t>
  </si>
  <si>
    <t>Пирожок с картофелем</t>
  </si>
  <si>
    <t>Оладьи (со сгущенным молоком)</t>
  </si>
  <si>
    <t>Кофейный напиток на  молоке сгущенном</t>
  </si>
  <si>
    <t>Салат из свежих огурцов и помидоров</t>
  </si>
  <si>
    <t>Суп картофельный с крупой (рис)</t>
  </si>
  <si>
    <t>Мясо духовое</t>
  </si>
  <si>
    <t>Рожок обсыпной</t>
  </si>
  <si>
    <t>Сырники из творога</t>
  </si>
  <si>
    <t>Соус сметанный</t>
  </si>
  <si>
    <t>Суп картофельный с горохом</t>
  </si>
  <si>
    <t>Наггетсы куриные</t>
  </si>
  <si>
    <t>Овощи натуральные свежие (помидор)</t>
  </si>
  <si>
    <t>Рис отварной</t>
  </si>
  <si>
    <t>Сок фруктовый</t>
  </si>
  <si>
    <t>Суп молочный с макаронными изделиями</t>
  </si>
  <si>
    <t>Ватрушка с повидлом</t>
  </si>
  <si>
    <t>Рассольник ленинградский</t>
  </si>
  <si>
    <t>Жаркое по-домашнему</t>
  </si>
  <si>
    <t>Омлет натуральный</t>
  </si>
  <si>
    <t>Овощи натуральные свежие (огурец)</t>
  </si>
  <si>
    <t>Суп картофельный с бобовыми (фасоль)</t>
  </si>
  <si>
    <t>Рыба, запеченная с картофелем по-русски</t>
  </si>
  <si>
    <t>Кофейный напиток на молоке сгущенном</t>
  </si>
  <si>
    <t>Макароны, запеченные с яйцом</t>
  </si>
  <si>
    <t>Салат из сырых овощей</t>
  </si>
  <si>
    <t>Ежики мясные</t>
  </si>
  <si>
    <t>Запеканка из творога с какао</t>
  </si>
  <si>
    <t>Гуляш</t>
  </si>
  <si>
    <t>50/50</t>
  </si>
  <si>
    <t>Макаронные изделия отварные с маслом</t>
  </si>
  <si>
    <t>Каша вязкая молочная из риса и пшена</t>
  </si>
  <si>
    <t>Суп картофельный с клёцками</t>
  </si>
  <si>
    <t>Рагу из овощей</t>
  </si>
  <si>
    <t>Кофейный напиток с молоком</t>
  </si>
  <si>
    <t>Рыба тушеная в томате с овощами</t>
  </si>
  <si>
    <t>Картофель отварной</t>
  </si>
  <si>
    <t>Суп картофельный с мясными фрикадельками</t>
  </si>
  <si>
    <t>МБОУ Донская СОШ</t>
  </si>
  <si>
    <t>Естремский А.В.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</si>
</sst>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color rgb="FF00000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25" xfId="0" applyFont="1" applyBorder="1" applyAlignment="1">
      <alignment horizontal="left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/>
    </xf>
    <xf numFmtId="0" fontId="12" fillId="4" borderId="2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16" fillId="0" borderId="26" xfId="0" applyFont="1" applyBorder="1" applyAlignment="1">
      <alignment horizontal="center" vertical="center" wrapText="1"/>
    </xf>
    <xf numFmtId="0" fontId="1" fillId="0" borderId="0" xfId="0" applyFont="1"/>
    <xf numFmtId="0" fontId="13" fillId="0" borderId="2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left" vertical="center" wrapText="1"/>
    </xf>
    <xf numFmtId="0" fontId="13" fillId="4" borderId="26" xfId="0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2" fillId="4" borderId="27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1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6" t="s">
        <v>111</v>
      </c>
      <c r="D1" s="77"/>
      <c r="E1" s="77"/>
      <c r="F1" s="12" t="s">
        <v>16</v>
      </c>
      <c r="G1" s="2" t="s">
        <v>17</v>
      </c>
      <c r="H1" s="78" t="s">
        <v>54</v>
      </c>
      <c r="I1" s="79"/>
      <c r="J1" s="79"/>
      <c r="K1" s="79"/>
    </row>
    <row r="2" spans="1:12" ht="18">
      <c r="A2" s="35" t="s">
        <v>6</v>
      </c>
      <c r="C2" s="2"/>
      <c r="G2" s="2" t="s">
        <v>18</v>
      </c>
      <c r="H2" s="78" t="s">
        <v>112</v>
      </c>
      <c r="I2" s="79"/>
      <c r="J2" s="79"/>
      <c r="K2" s="7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6</v>
      </c>
      <c r="J3" s="47">
        <v>2026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7.25" thickBot="1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1">
        <v>200</v>
      </c>
      <c r="G6" s="51">
        <v>5.45</v>
      </c>
      <c r="H6" s="51">
        <v>9.86</v>
      </c>
      <c r="I6" s="51">
        <v>48.12</v>
      </c>
      <c r="J6" s="51">
        <v>303.64</v>
      </c>
      <c r="K6" s="51">
        <v>17</v>
      </c>
      <c r="L6" s="39"/>
    </row>
    <row r="7" spans="1:12" ht="17.25" thickBot="1">
      <c r="A7" s="23"/>
      <c r="B7" s="15"/>
      <c r="C7" s="11"/>
      <c r="D7" s="8" t="s">
        <v>26</v>
      </c>
      <c r="E7" s="50" t="s">
        <v>40</v>
      </c>
      <c r="F7" s="51">
        <v>10</v>
      </c>
      <c r="G7" s="52">
        <v>0.1</v>
      </c>
      <c r="H7" s="52">
        <v>7.25</v>
      </c>
      <c r="I7" s="52">
        <v>0.14000000000000001</v>
      </c>
      <c r="J7" s="52">
        <v>66</v>
      </c>
      <c r="K7" s="51">
        <v>13</v>
      </c>
      <c r="L7" s="49"/>
    </row>
    <row r="8" spans="1:12" ht="17.25" thickBot="1">
      <c r="A8" s="23"/>
      <c r="B8" s="15"/>
      <c r="C8" s="11"/>
      <c r="D8" s="6" t="s">
        <v>26</v>
      </c>
      <c r="E8" s="53" t="s">
        <v>41</v>
      </c>
      <c r="F8" s="51">
        <v>15</v>
      </c>
      <c r="G8" s="52">
        <v>1.9</v>
      </c>
      <c r="H8" s="52">
        <v>2.4</v>
      </c>
      <c r="I8" s="52">
        <v>0</v>
      </c>
      <c r="J8" s="52">
        <v>30</v>
      </c>
      <c r="K8" s="51">
        <v>42</v>
      </c>
      <c r="L8" s="41"/>
    </row>
    <row r="9" spans="1:12" ht="17.25" thickBot="1">
      <c r="A9" s="23"/>
      <c r="B9" s="15"/>
      <c r="C9" s="11"/>
      <c r="D9" s="7" t="s">
        <v>22</v>
      </c>
      <c r="E9" s="50" t="s">
        <v>42</v>
      </c>
      <c r="F9" s="51">
        <v>200</v>
      </c>
      <c r="G9" s="52">
        <v>4.9000000000000004</v>
      </c>
      <c r="H9" s="52">
        <v>5</v>
      </c>
      <c r="I9" s="52">
        <v>32.5</v>
      </c>
      <c r="J9" s="52">
        <v>190</v>
      </c>
      <c r="K9" s="51">
        <v>36</v>
      </c>
      <c r="L9" s="41"/>
    </row>
    <row r="10" spans="1:12" ht="17.25" thickBot="1">
      <c r="A10" s="23"/>
      <c r="B10" s="15"/>
      <c r="C10" s="11"/>
      <c r="D10" s="7" t="s">
        <v>23</v>
      </c>
      <c r="E10" s="50" t="s">
        <v>43</v>
      </c>
      <c r="F10" s="51">
        <v>40</v>
      </c>
      <c r="G10" s="51">
        <v>3.04</v>
      </c>
      <c r="H10" s="51">
        <v>1.1200000000000001</v>
      </c>
      <c r="I10" s="51">
        <v>19.600000000000001</v>
      </c>
      <c r="J10" s="51">
        <v>104.48</v>
      </c>
      <c r="K10" s="51" t="s">
        <v>44</v>
      </c>
      <c r="L10" s="41"/>
    </row>
    <row r="11" spans="1:12" ht="17.25" thickBot="1">
      <c r="A11" s="23"/>
      <c r="B11" s="15"/>
      <c r="C11" s="11"/>
      <c r="D11" s="61" t="s">
        <v>64</v>
      </c>
      <c r="E11" s="53" t="s">
        <v>45</v>
      </c>
      <c r="F11" s="51">
        <v>75</v>
      </c>
      <c r="G11" s="52">
        <v>5.85</v>
      </c>
      <c r="H11" s="52">
        <v>4.59</v>
      </c>
      <c r="I11" s="52">
        <v>40.4</v>
      </c>
      <c r="J11" s="52">
        <v>226.5</v>
      </c>
      <c r="K11" s="51">
        <v>22</v>
      </c>
      <c r="L11" s="41"/>
    </row>
    <row r="12" spans="1:12" ht="50.25" thickBot="1">
      <c r="A12" s="23"/>
      <c r="B12" s="15"/>
      <c r="C12" s="11"/>
      <c r="D12" s="7" t="s">
        <v>24</v>
      </c>
      <c r="E12" s="50" t="s">
        <v>46</v>
      </c>
      <c r="F12" s="51">
        <v>150</v>
      </c>
      <c r="G12" s="51">
        <v>0.9</v>
      </c>
      <c r="H12" s="51">
        <v>0.2</v>
      </c>
      <c r="I12" s="51">
        <v>8.1</v>
      </c>
      <c r="J12" s="51">
        <v>43</v>
      </c>
      <c r="K12" s="51" t="s">
        <v>44</v>
      </c>
      <c r="L12" s="41"/>
    </row>
    <row r="13" spans="1:12" ht="15">
      <c r="A13" s="23"/>
      <c r="B13" s="15"/>
      <c r="C13" s="11"/>
      <c r="D13" s="6"/>
      <c r="E13" s="40"/>
      <c r="F13" s="41"/>
      <c r="G13" s="41"/>
      <c r="H13" s="41"/>
      <c r="I13" s="41"/>
      <c r="J13" s="41"/>
      <c r="K13" s="42"/>
      <c r="L13" s="41"/>
    </row>
    <row r="14" spans="1:12" ht="15">
      <c r="A14" s="23"/>
      <c r="B14" s="15"/>
      <c r="C14" s="11"/>
      <c r="D14" s="6"/>
      <c r="E14" s="40"/>
      <c r="F14" s="41"/>
      <c r="G14" s="41"/>
      <c r="H14" s="41"/>
      <c r="I14" s="41"/>
      <c r="J14" s="41"/>
      <c r="K14" s="42"/>
      <c r="L14" s="41"/>
    </row>
    <row r="15" spans="1:12" ht="15.75" thickBot="1">
      <c r="A15" s="24"/>
      <c r="B15" s="17"/>
      <c r="C15" s="8"/>
      <c r="D15" s="18" t="s">
        <v>33</v>
      </c>
      <c r="E15" s="9"/>
      <c r="F15" s="19">
        <f>SUM(F6:F14)</f>
        <v>690</v>
      </c>
      <c r="G15" s="19">
        <f>SUM(G6:G14)</f>
        <v>22.14</v>
      </c>
      <c r="H15" s="19">
        <f>SUM(H6:H14)</f>
        <v>30.419999999999998</v>
      </c>
      <c r="I15" s="19">
        <f>SUM(I6:I14)</f>
        <v>148.85999999999999</v>
      </c>
      <c r="J15" s="19">
        <f>SUM(J6:J14)</f>
        <v>963.62</v>
      </c>
      <c r="K15" s="25"/>
      <c r="L15" s="19">
        <f>SUM(L6:L14)</f>
        <v>0</v>
      </c>
    </row>
    <row r="16" spans="1:12" ht="17.25" thickBot="1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54" t="s">
        <v>47</v>
      </c>
      <c r="F16" s="51">
        <v>60</v>
      </c>
      <c r="G16" s="51">
        <v>1.5</v>
      </c>
      <c r="H16" s="51">
        <v>4.4000000000000004</v>
      </c>
      <c r="I16" s="51">
        <v>1.71</v>
      </c>
      <c r="J16" s="51">
        <v>52.74</v>
      </c>
      <c r="K16" s="51">
        <v>58</v>
      </c>
      <c r="L16" s="41"/>
    </row>
    <row r="17" spans="1:12" ht="17.25" thickBot="1">
      <c r="A17" s="23"/>
      <c r="B17" s="15"/>
      <c r="C17" s="11"/>
      <c r="D17" s="7" t="s">
        <v>27</v>
      </c>
      <c r="E17" s="50" t="s">
        <v>48</v>
      </c>
      <c r="F17" s="51">
        <v>250</v>
      </c>
      <c r="G17" s="52">
        <v>2.4</v>
      </c>
      <c r="H17" s="52">
        <v>5.3</v>
      </c>
      <c r="I17" s="52">
        <v>15.7</v>
      </c>
      <c r="J17" s="52">
        <v>121</v>
      </c>
      <c r="K17" s="51">
        <v>32</v>
      </c>
      <c r="L17" s="41"/>
    </row>
    <row r="18" spans="1:12" ht="17.25" thickBot="1">
      <c r="A18" s="23"/>
      <c r="B18" s="15"/>
      <c r="C18" s="11"/>
      <c r="D18" s="7" t="s">
        <v>28</v>
      </c>
      <c r="E18" s="53" t="s">
        <v>49</v>
      </c>
      <c r="F18" s="51">
        <v>100</v>
      </c>
      <c r="G18" s="51">
        <v>10.9</v>
      </c>
      <c r="H18" s="55">
        <v>3.09</v>
      </c>
      <c r="I18" s="51">
        <v>10.130000000000001</v>
      </c>
      <c r="J18" s="51">
        <v>128.21</v>
      </c>
      <c r="K18" s="56">
        <v>9</v>
      </c>
      <c r="L18" s="41"/>
    </row>
    <row r="19" spans="1:12" ht="19.5" thickBot="1">
      <c r="A19" s="23"/>
      <c r="B19" s="15"/>
      <c r="C19" s="11"/>
      <c r="D19" s="7" t="s">
        <v>29</v>
      </c>
      <c r="E19" s="53" t="s">
        <v>50</v>
      </c>
      <c r="F19" s="51">
        <v>150</v>
      </c>
      <c r="G19" s="52">
        <v>8.1999999999999993</v>
      </c>
      <c r="H19" s="52">
        <v>6.9</v>
      </c>
      <c r="I19" s="52">
        <v>35.9</v>
      </c>
      <c r="J19" s="52">
        <v>238.9</v>
      </c>
      <c r="K19" s="57">
        <v>1</v>
      </c>
      <c r="L19" s="41"/>
    </row>
    <row r="20" spans="1:12" ht="17.25" thickBot="1">
      <c r="A20" s="23"/>
      <c r="B20" s="15"/>
      <c r="C20" s="11"/>
      <c r="D20" s="7" t="s">
        <v>30</v>
      </c>
      <c r="E20" s="50" t="s">
        <v>51</v>
      </c>
      <c r="F20" s="51">
        <v>200</v>
      </c>
      <c r="G20" s="51">
        <v>0.11</v>
      </c>
      <c r="H20" s="51">
        <v>0.12</v>
      </c>
      <c r="I20" s="51">
        <v>29.4</v>
      </c>
      <c r="J20" s="51">
        <v>122</v>
      </c>
      <c r="K20" s="56">
        <v>45</v>
      </c>
      <c r="L20" s="41"/>
    </row>
    <row r="21" spans="1:12" ht="17.25" thickBot="1">
      <c r="A21" s="23"/>
      <c r="B21" s="15"/>
      <c r="C21" s="11"/>
      <c r="D21" s="7" t="s">
        <v>31</v>
      </c>
      <c r="E21" s="50" t="s">
        <v>43</v>
      </c>
      <c r="F21" s="51">
        <v>40</v>
      </c>
      <c r="G21" s="51">
        <v>3.04</v>
      </c>
      <c r="H21" s="51">
        <v>1.1200000000000001</v>
      </c>
      <c r="I21" s="51">
        <v>19.600000000000001</v>
      </c>
      <c r="J21" s="51">
        <v>104.48</v>
      </c>
      <c r="K21" s="51" t="s">
        <v>44</v>
      </c>
      <c r="L21" s="41"/>
    </row>
    <row r="22" spans="1:12" ht="17.25" thickBot="1">
      <c r="A22" s="23"/>
      <c r="B22" s="15"/>
      <c r="C22" s="11"/>
      <c r="D22" s="7" t="s">
        <v>32</v>
      </c>
      <c r="E22" s="53" t="s">
        <v>52</v>
      </c>
      <c r="F22" s="51">
        <v>30</v>
      </c>
      <c r="G22" s="51">
        <v>1.74</v>
      </c>
      <c r="H22" s="51">
        <v>0.36</v>
      </c>
      <c r="I22" s="51">
        <v>12.9</v>
      </c>
      <c r="J22" s="51">
        <v>62.1</v>
      </c>
      <c r="K22" s="51" t="s">
        <v>44</v>
      </c>
      <c r="L22" s="41"/>
    </row>
    <row r="23" spans="1:12" ht="17.25" thickBot="1">
      <c r="A23" s="23"/>
      <c r="B23" s="15"/>
      <c r="C23" s="11"/>
      <c r="D23" s="61" t="s">
        <v>57</v>
      </c>
      <c r="E23" s="50" t="s">
        <v>53</v>
      </c>
      <c r="F23" s="51">
        <v>45</v>
      </c>
      <c r="G23" s="51">
        <v>2.7</v>
      </c>
      <c r="H23" s="51">
        <v>11.25</v>
      </c>
      <c r="I23" s="51">
        <v>27</v>
      </c>
      <c r="J23" s="51">
        <v>220.5</v>
      </c>
      <c r="K23" s="51" t="s">
        <v>44</v>
      </c>
      <c r="L23" s="41"/>
    </row>
    <row r="24" spans="1:12" ht="15">
      <c r="A24" s="23"/>
      <c r="B24" s="15"/>
      <c r="C24" s="11"/>
      <c r="D24" s="6"/>
      <c r="E24" s="40"/>
      <c r="F24" s="41"/>
      <c r="G24" s="41"/>
      <c r="H24" s="41"/>
      <c r="I24" s="41"/>
      <c r="J24" s="41"/>
      <c r="K24" s="42"/>
      <c r="L24" s="41"/>
    </row>
    <row r="25" spans="1:12" ht="15">
      <c r="A25" s="24"/>
      <c r="B25" s="17"/>
      <c r="C25" s="8"/>
      <c r="D25" s="18" t="s">
        <v>33</v>
      </c>
      <c r="E25" s="9"/>
      <c r="F25" s="19">
        <f>SUM(F16:F24)</f>
        <v>875</v>
      </c>
      <c r="G25" s="19">
        <f t="shared" ref="G25:J25" si="0">SUM(G16:G24)</f>
        <v>30.589999999999996</v>
      </c>
      <c r="H25" s="19">
        <f t="shared" si="0"/>
        <v>32.54</v>
      </c>
      <c r="I25" s="19">
        <f t="shared" si="0"/>
        <v>152.34</v>
      </c>
      <c r="J25" s="19">
        <f t="shared" si="0"/>
        <v>1049.93</v>
      </c>
      <c r="K25" s="25"/>
      <c r="L25" s="19">
        <f t="shared" ref="L25" si="1">SUM(L16:L24)</f>
        <v>0</v>
      </c>
    </row>
    <row r="26" spans="1:12" ht="15.75" thickBot="1">
      <c r="A26" s="29">
        <f>A6</f>
        <v>1</v>
      </c>
      <c r="B26" s="30">
        <f>B6</f>
        <v>1</v>
      </c>
      <c r="C26" s="74" t="s">
        <v>4</v>
      </c>
      <c r="D26" s="75"/>
      <c r="E26" s="31"/>
      <c r="F26" s="32">
        <f>F15+F25</f>
        <v>1565</v>
      </c>
      <c r="G26" s="32">
        <f t="shared" ref="G26:J26" si="2">G15+G25</f>
        <v>52.73</v>
      </c>
      <c r="H26" s="32">
        <f t="shared" si="2"/>
        <v>62.959999999999994</v>
      </c>
      <c r="I26" s="32">
        <f t="shared" si="2"/>
        <v>301.2</v>
      </c>
      <c r="J26" s="32">
        <f t="shared" si="2"/>
        <v>2013.5500000000002</v>
      </c>
      <c r="K26" s="32"/>
      <c r="L26" s="32">
        <f t="shared" ref="L26" si="3">L15+L25</f>
        <v>0</v>
      </c>
    </row>
    <row r="27" spans="1:12" ht="17.25" thickBot="1">
      <c r="A27" s="14">
        <v>1</v>
      </c>
      <c r="B27" s="15">
        <v>2</v>
      </c>
      <c r="C27" s="22" t="s">
        <v>20</v>
      </c>
      <c r="D27" s="5" t="s">
        <v>21</v>
      </c>
      <c r="E27" s="58" t="s">
        <v>55</v>
      </c>
      <c r="F27" s="51">
        <v>200</v>
      </c>
      <c r="G27" s="59">
        <v>17.7</v>
      </c>
      <c r="H27" s="59">
        <v>15.47</v>
      </c>
      <c r="I27" s="59">
        <v>41.3</v>
      </c>
      <c r="J27" s="59">
        <v>373.3</v>
      </c>
      <c r="K27" s="51">
        <v>37</v>
      </c>
      <c r="L27" s="39"/>
    </row>
    <row r="28" spans="1:12" ht="17.25" thickBot="1">
      <c r="A28" s="14"/>
      <c r="B28" s="15"/>
      <c r="C28" s="11"/>
      <c r="D28" s="6" t="s">
        <v>26</v>
      </c>
      <c r="E28" s="53" t="s">
        <v>40</v>
      </c>
      <c r="F28" s="51">
        <v>10</v>
      </c>
      <c r="G28" s="52">
        <v>0.1</v>
      </c>
      <c r="H28" s="52">
        <v>7.25</v>
      </c>
      <c r="I28" s="52">
        <v>0.14000000000000001</v>
      </c>
      <c r="J28" s="52">
        <v>66</v>
      </c>
      <c r="K28" s="51">
        <v>13</v>
      </c>
      <c r="L28" s="49"/>
    </row>
    <row r="29" spans="1:12" ht="17.25" thickBot="1">
      <c r="A29" s="14"/>
      <c r="B29" s="15"/>
      <c r="C29" s="11"/>
      <c r="D29" s="6" t="s">
        <v>26</v>
      </c>
      <c r="E29" s="60" t="s">
        <v>41</v>
      </c>
      <c r="F29" s="51">
        <v>15</v>
      </c>
      <c r="G29" s="52">
        <v>1.9</v>
      </c>
      <c r="H29" s="52">
        <v>2.4</v>
      </c>
      <c r="I29" s="52">
        <v>0</v>
      </c>
      <c r="J29" s="52">
        <v>30</v>
      </c>
      <c r="K29" s="51">
        <v>42</v>
      </c>
      <c r="L29" s="41"/>
    </row>
    <row r="30" spans="1:12" ht="17.25" thickBot="1">
      <c r="A30" s="14"/>
      <c r="B30" s="15"/>
      <c r="C30" s="11"/>
      <c r="D30" s="7" t="s">
        <v>22</v>
      </c>
      <c r="E30" s="50" t="s">
        <v>56</v>
      </c>
      <c r="F30" s="51">
        <v>200</v>
      </c>
      <c r="G30" s="51">
        <v>0.2</v>
      </c>
      <c r="H30" s="51">
        <v>0</v>
      </c>
      <c r="I30" s="51">
        <v>6.5</v>
      </c>
      <c r="J30" s="51">
        <v>26.8</v>
      </c>
      <c r="K30" s="56">
        <v>5</v>
      </c>
      <c r="L30" s="41"/>
    </row>
    <row r="31" spans="1:12" ht="17.25" thickBot="1">
      <c r="A31" s="14"/>
      <c r="B31" s="15"/>
      <c r="C31" s="11"/>
      <c r="D31" s="7" t="s">
        <v>23</v>
      </c>
      <c r="E31" s="50" t="s">
        <v>43</v>
      </c>
      <c r="F31" s="51">
        <v>40</v>
      </c>
      <c r="G31" s="51">
        <v>3.04</v>
      </c>
      <c r="H31" s="51">
        <v>1.1200000000000001</v>
      </c>
      <c r="I31" s="51">
        <v>19.600000000000001</v>
      </c>
      <c r="J31" s="51">
        <v>104.48</v>
      </c>
      <c r="K31" s="51" t="s">
        <v>44</v>
      </c>
      <c r="L31" s="41"/>
    </row>
    <row r="32" spans="1:12" ht="50.25" thickBot="1">
      <c r="A32" s="14"/>
      <c r="B32" s="15"/>
      <c r="C32" s="11"/>
      <c r="D32" s="7" t="s">
        <v>24</v>
      </c>
      <c r="E32" s="50" t="s">
        <v>46</v>
      </c>
      <c r="F32" s="51">
        <v>200</v>
      </c>
      <c r="G32" s="51">
        <v>0.8</v>
      </c>
      <c r="H32" s="51">
        <v>0.8</v>
      </c>
      <c r="I32" s="51">
        <v>19.600000000000001</v>
      </c>
      <c r="J32" s="51">
        <v>94</v>
      </c>
      <c r="K32" s="51" t="s">
        <v>44</v>
      </c>
      <c r="L32" s="41"/>
    </row>
    <row r="33" spans="1:12" ht="17.25" thickBot="1">
      <c r="A33" s="14"/>
      <c r="B33" s="15"/>
      <c r="C33" s="11"/>
      <c r="D33" s="61" t="s">
        <v>57</v>
      </c>
      <c r="E33" s="50" t="s">
        <v>53</v>
      </c>
      <c r="F33" s="51">
        <v>25</v>
      </c>
      <c r="G33" s="51">
        <v>2.75</v>
      </c>
      <c r="H33" s="51">
        <v>5.25</v>
      </c>
      <c r="I33" s="51">
        <v>15.25</v>
      </c>
      <c r="J33" s="51">
        <v>50</v>
      </c>
      <c r="K33" s="51" t="s">
        <v>44</v>
      </c>
      <c r="L33" s="41"/>
    </row>
    <row r="34" spans="1:12" ht="15">
      <c r="A34" s="14"/>
      <c r="B34" s="15"/>
      <c r="C34" s="11"/>
      <c r="D34" s="6"/>
      <c r="E34" s="40"/>
      <c r="F34" s="41"/>
      <c r="G34" s="41"/>
      <c r="H34" s="41"/>
      <c r="I34" s="41"/>
      <c r="J34" s="41"/>
      <c r="K34" s="42"/>
      <c r="L34" s="41"/>
    </row>
    <row r="35" spans="1:12" ht="15.75" thickBot="1">
      <c r="A35" s="16"/>
      <c r="B35" s="17"/>
      <c r="C35" s="8"/>
      <c r="D35" s="18" t="s">
        <v>33</v>
      </c>
      <c r="E35" s="9"/>
      <c r="F35" s="19">
        <f>SUM(F27:F34)</f>
        <v>690</v>
      </c>
      <c r="G35" s="19">
        <f t="shared" ref="G35" si="4">SUM(G27:G34)</f>
        <v>26.49</v>
      </c>
      <c r="H35" s="19">
        <f t="shared" ref="H35" si="5">SUM(H27:H34)</f>
        <v>32.29</v>
      </c>
      <c r="I35" s="19">
        <f t="shared" ref="I35" si="6">SUM(I27:I34)</f>
        <v>102.38999999999999</v>
      </c>
      <c r="J35" s="19">
        <f t="shared" ref="J35:L35" si="7">SUM(J27:J34)</f>
        <v>744.58</v>
      </c>
      <c r="K35" s="25"/>
      <c r="L35" s="19">
        <f t="shared" si="7"/>
        <v>0</v>
      </c>
    </row>
    <row r="36" spans="1:12" ht="17.25" thickBot="1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50" t="s">
        <v>58</v>
      </c>
      <c r="F36" s="51">
        <v>60</v>
      </c>
      <c r="G36" s="52">
        <v>0.94</v>
      </c>
      <c r="H36" s="52">
        <v>3.61</v>
      </c>
      <c r="I36" s="52">
        <v>5.28</v>
      </c>
      <c r="J36" s="52">
        <v>57.42</v>
      </c>
      <c r="K36" s="51">
        <v>55</v>
      </c>
      <c r="L36" s="41"/>
    </row>
    <row r="37" spans="1:12" ht="17.25" thickBot="1">
      <c r="A37" s="14"/>
      <c r="B37" s="15"/>
      <c r="C37" s="11"/>
      <c r="D37" s="7" t="s">
        <v>27</v>
      </c>
      <c r="E37" s="50" t="s">
        <v>59</v>
      </c>
      <c r="F37" s="51">
        <v>250</v>
      </c>
      <c r="G37" s="52">
        <v>5.58</v>
      </c>
      <c r="H37" s="52">
        <v>5.43</v>
      </c>
      <c r="I37" s="52">
        <v>12.25</v>
      </c>
      <c r="J37" s="52">
        <v>120.03</v>
      </c>
      <c r="K37" s="56">
        <v>6</v>
      </c>
      <c r="L37" s="41"/>
    </row>
    <row r="38" spans="1:12" ht="19.5" thickBot="1">
      <c r="A38" s="14"/>
      <c r="B38" s="15"/>
      <c r="C38" s="11"/>
      <c r="D38" s="7" t="s">
        <v>28</v>
      </c>
      <c r="E38" s="50" t="s">
        <v>60</v>
      </c>
      <c r="F38" s="51">
        <v>100</v>
      </c>
      <c r="G38" s="52">
        <v>16.440000000000001</v>
      </c>
      <c r="H38" s="52">
        <v>9.56</v>
      </c>
      <c r="I38" s="52">
        <v>16.149999999999999</v>
      </c>
      <c r="J38" s="52">
        <v>137.68</v>
      </c>
      <c r="K38" s="57">
        <v>23</v>
      </c>
      <c r="L38" s="41"/>
    </row>
    <row r="39" spans="1:12" ht="17.25" thickBot="1">
      <c r="A39" s="14"/>
      <c r="B39" s="15"/>
      <c r="C39" s="11"/>
      <c r="D39" s="7" t="s">
        <v>29</v>
      </c>
      <c r="E39" s="50" t="s">
        <v>61</v>
      </c>
      <c r="F39" s="51">
        <v>150</v>
      </c>
      <c r="G39" s="52">
        <v>3.1</v>
      </c>
      <c r="H39" s="52">
        <v>6</v>
      </c>
      <c r="I39" s="52">
        <v>19.7</v>
      </c>
      <c r="J39" s="52">
        <v>145.80000000000001</v>
      </c>
      <c r="K39" s="56">
        <v>15</v>
      </c>
      <c r="L39" s="41"/>
    </row>
    <row r="40" spans="1:12" ht="17.25" thickBot="1">
      <c r="A40" s="14"/>
      <c r="B40" s="15"/>
      <c r="C40" s="11"/>
      <c r="D40" s="7" t="s">
        <v>30</v>
      </c>
      <c r="E40" s="50" t="s">
        <v>62</v>
      </c>
      <c r="F40" s="51">
        <v>200</v>
      </c>
      <c r="G40" s="51">
        <v>0.24</v>
      </c>
      <c r="H40" s="51">
        <v>0.14000000000000001</v>
      </c>
      <c r="I40" s="51">
        <v>27.84</v>
      </c>
      <c r="J40" s="51">
        <v>115</v>
      </c>
      <c r="K40" s="51">
        <v>34</v>
      </c>
      <c r="L40" s="41"/>
    </row>
    <row r="41" spans="1:12" ht="17.25" thickBot="1">
      <c r="A41" s="14"/>
      <c r="B41" s="15"/>
      <c r="C41" s="11"/>
      <c r="D41" s="7" t="s">
        <v>31</v>
      </c>
      <c r="E41" s="50" t="s">
        <v>43</v>
      </c>
      <c r="F41" s="51">
        <v>40</v>
      </c>
      <c r="G41" s="51">
        <v>3.04</v>
      </c>
      <c r="H41" s="51">
        <v>1.1200000000000001</v>
      </c>
      <c r="I41" s="51">
        <v>19.600000000000001</v>
      </c>
      <c r="J41" s="51">
        <v>104.48</v>
      </c>
      <c r="K41" s="51" t="s">
        <v>44</v>
      </c>
      <c r="L41" s="41"/>
    </row>
    <row r="42" spans="1:12" ht="17.25" thickBot="1">
      <c r="A42" s="14"/>
      <c r="B42" s="15"/>
      <c r="C42" s="11"/>
      <c r="D42" s="7" t="s">
        <v>32</v>
      </c>
      <c r="E42" s="53" t="s">
        <v>52</v>
      </c>
      <c r="F42" s="51">
        <v>30</v>
      </c>
      <c r="G42" s="51">
        <v>1.74</v>
      </c>
      <c r="H42" s="51">
        <v>0.36</v>
      </c>
      <c r="I42" s="51">
        <v>12.9</v>
      </c>
      <c r="J42" s="51">
        <v>62.1</v>
      </c>
      <c r="K42" s="51" t="s">
        <v>44</v>
      </c>
      <c r="L42" s="41"/>
    </row>
    <row r="43" spans="1:12" ht="19.5" thickBot="1">
      <c r="A43" s="14"/>
      <c r="B43" s="15"/>
      <c r="C43" s="11"/>
      <c r="D43" s="61" t="s">
        <v>64</v>
      </c>
      <c r="E43" s="50" t="s">
        <v>63</v>
      </c>
      <c r="F43" s="51">
        <v>75</v>
      </c>
      <c r="G43" s="51">
        <v>4.0999999999999996</v>
      </c>
      <c r="H43" s="51">
        <v>3.87</v>
      </c>
      <c r="I43" s="51">
        <v>34.43</v>
      </c>
      <c r="J43" s="51">
        <v>189</v>
      </c>
      <c r="K43" s="62">
        <v>35</v>
      </c>
      <c r="L43" s="41"/>
    </row>
    <row r="44" spans="1:12" ht="15">
      <c r="A44" s="14"/>
      <c r="B44" s="15"/>
      <c r="C44" s="11"/>
      <c r="D44" s="6"/>
      <c r="E44" s="40"/>
      <c r="F44" s="41"/>
      <c r="G44" s="41"/>
      <c r="H44" s="41"/>
      <c r="I44" s="41"/>
      <c r="J44" s="41"/>
      <c r="K44" s="42"/>
      <c r="L44" s="41"/>
    </row>
    <row r="45" spans="1:12" ht="15">
      <c r="A45" s="16"/>
      <c r="B45" s="17"/>
      <c r="C45" s="8"/>
      <c r="D45" s="18" t="s">
        <v>33</v>
      </c>
      <c r="E45" s="9"/>
      <c r="F45" s="19">
        <f>SUM(F36:F44)</f>
        <v>905</v>
      </c>
      <c r="G45" s="19">
        <f t="shared" ref="G45" si="8">SUM(G36:G44)</f>
        <v>35.18</v>
      </c>
      <c r="H45" s="19">
        <f t="shared" ref="H45" si="9">SUM(H36:H44)</f>
        <v>30.090000000000003</v>
      </c>
      <c r="I45" s="19">
        <f t="shared" ref="I45" si="10">SUM(I36:I44)</f>
        <v>148.15</v>
      </c>
      <c r="J45" s="19">
        <f t="shared" ref="J45:L45" si="11">SUM(J36:J44)</f>
        <v>931.5100000000001</v>
      </c>
      <c r="K45" s="25"/>
      <c r="L45" s="19">
        <f t="shared" si="11"/>
        <v>0</v>
      </c>
    </row>
    <row r="46" spans="1:12" ht="15.75" customHeight="1" thickBot="1">
      <c r="A46" s="33">
        <f>A27</f>
        <v>1</v>
      </c>
      <c r="B46" s="33">
        <f>B27</f>
        <v>2</v>
      </c>
      <c r="C46" s="74" t="s">
        <v>4</v>
      </c>
      <c r="D46" s="75"/>
      <c r="E46" s="31"/>
      <c r="F46" s="32">
        <f>F35+F45</f>
        <v>1595</v>
      </c>
      <c r="G46" s="32">
        <f t="shared" ref="G46" si="12">G35+G45</f>
        <v>61.67</v>
      </c>
      <c r="H46" s="32">
        <f t="shared" ref="H46" si="13">H35+H45</f>
        <v>62.38</v>
      </c>
      <c r="I46" s="32">
        <f t="shared" ref="I46" si="14">I35+I45</f>
        <v>250.54</v>
      </c>
      <c r="J46" s="32">
        <f t="shared" ref="J46:L46" si="15">J35+J45</f>
        <v>1676.0900000000001</v>
      </c>
      <c r="K46" s="32"/>
      <c r="L46" s="32">
        <f t="shared" si="15"/>
        <v>0</v>
      </c>
    </row>
    <row r="47" spans="1:12" ht="17.25" thickBot="1">
      <c r="A47" s="20">
        <v>1</v>
      </c>
      <c r="B47" s="21">
        <v>3</v>
      </c>
      <c r="C47" s="22" t="s">
        <v>20</v>
      </c>
      <c r="D47" s="5" t="s">
        <v>21</v>
      </c>
      <c r="E47" s="50" t="s">
        <v>66</v>
      </c>
      <c r="F47" s="51">
        <v>165</v>
      </c>
      <c r="G47" s="51">
        <v>19.8</v>
      </c>
      <c r="H47" s="51">
        <v>20.399999999999999</v>
      </c>
      <c r="I47" s="51">
        <v>1.65</v>
      </c>
      <c r="J47" s="51">
        <v>265.64999999999998</v>
      </c>
      <c r="K47" s="51">
        <v>11</v>
      </c>
      <c r="L47" s="39"/>
    </row>
    <row r="48" spans="1:12" ht="33.75" thickBot="1">
      <c r="A48" s="23"/>
      <c r="B48" s="15"/>
      <c r="C48" s="11"/>
      <c r="D48" s="61" t="s">
        <v>26</v>
      </c>
      <c r="E48" s="64" t="s">
        <v>67</v>
      </c>
      <c r="F48" s="51">
        <v>60</v>
      </c>
      <c r="G48" s="51">
        <v>1.1399999999999999</v>
      </c>
      <c r="H48" s="51">
        <v>5.34</v>
      </c>
      <c r="I48" s="51">
        <v>4.62</v>
      </c>
      <c r="J48" s="51">
        <v>71.400000000000006</v>
      </c>
      <c r="K48" s="51">
        <v>10</v>
      </c>
      <c r="L48" s="41"/>
    </row>
    <row r="49" spans="1:12" ht="15.75" thickBot="1">
      <c r="A49" s="23"/>
      <c r="B49" s="15"/>
      <c r="C49" s="11"/>
      <c r="D49" s="7" t="s">
        <v>22</v>
      </c>
      <c r="E49" s="40"/>
      <c r="F49" s="41"/>
      <c r="G49" s="41"/>
      <c r="H49" s="41"/>
      <c r="I49" s="41"/>
      <c r="J49" s="41"/>
      <c r="K49" s="42"/>
      <c r="L49" s="41"/>
    </row>
    <row r="50" spans="1:12" ht="17.25" thickBot="1">
      <c r="A50" s="23"/>
      <c r="B50" s="15"/>
      <c r="C50" s="11"/>
      <c r="D50" s="7" t="s">
        <v>23</v>
      </c>
      <c r="E50" s="50" t="s">
        <v>43</v>
      </c>
      <c r="F50" s="51">
        <v>40</v>
      </c>
      <c r="G50" s="51">
        <v>3.04</v>
      </c>
      <c r="H50" s="51">
        <v>1.1200000000000001</v>
      </c>
      <c r="I50" s="51">
        <v>19.600000000000001</v>
      </c>
      <c r="J50" s="51">
        <v>104.48</v>
      </c>
      <c r="K50" s="51" t="s">
        <v>44</v>
      </c>
      <c r="L50" s="41"/>
    </row>
    <row r="51" spans="1:12" ht="50.25" thickBot="1">
      <c r="A51" s="23"/>
      <c r="B51" s="15"/>
      <c r="C51" s="11"/>
      <c r="D51" s="7" t="s">
        <v>24</v>
      </c>
      <c r="E51" s="53" t="s">
        <v>46</v>
      </c>
      <c r="F51" s="51">
        <v>200</v>
      </c>
      <c r="G51" s="51">
        <v>0.9</v>
      </c>
      <c r="H51" s="51">
        <v>0.2</v>
      </c>
      <c r="I51" s="51">
        <v>8.1</v>
      </c>
      <c r="J51" s="51">
        <v>43</v>
      </c>
      <c r="K51" s="51" t="s">
        <v>44</v>
      </c>
      <c r="L51" s="41"/>
    </row>
    <row r="52" spans="1:12" ht="17.25" thickBot="1">
      <c r="A52" s="23"/>
      <c r="B52" s="15"/>
      <c r="C52" s="11"/>
      <c r="D52" s="63" t="s">
        <v>65</v>
      </c>
      <c r="E52" s="53" t="s">
        <v>68</v>
      </c>
      <c r="F52" s="51">
        <v>120</v>
      </c>
      <c r="G52" s="51">
        <v>3.48</v>
      </c>
      <c r="H52" s="51">
        <v>2.4</v>
      </c>
      <c r="I52" s="51">
        <v>17.399999999999999</v>
      </c>
      <c r="J52" s="51">
        <v>105.12</v>
      </c>
      <c r="K52" s="51" t="s">
        <v>44</v>
      </c>
      <c r="L52" s="41"/>
    </row>
    <row r="53" spans="1:12" ht="17.25" thickBot="1">
      <c r="A53" s="23"/>
      <c r="B53" s="15"/>
      <c r="C53" s="11"/>
      <c r="D53" s="61" t="s">
        <v>57</v>
      </c>
      <c r="E53" s="50" t="s">
        <v>69</v>
      </c>
      <c r="F53" s="51">
        <v>50</v>
      </c>
      <c r="G53" s="52">
        <v>2.75</v>
      </c>
      <c r="H53" s="52">
        <v>3.25</v>
      </c>
      <c r="I53" s="52">
        <v>17.45</v>
      </c>
      <c r="J53" s="52">
        <v>105.45</v>
      </c>
      <c r="K53" s="51" t="s">
        <v>44</v>
      </c>
      <c r="L53" s="41"/>
    </row>
    <row r="54" spans="1:12" ht="15">
      <c r="A54" s="24"/>
      <c r="B54" s="17"/>
      <c r="C54" s="8"/>
      <c r="D54" s="18" t="s">
        <v>33</v>
      </c>
      <c r="E54" s="9"/>
      <c r="F54" s="19">
        <f>SUM(F47:F53)</f>
        <v>635</v>
      </c>
      <c r="G54" s="19">
        <f t="shared" ref="G54" si="16">SUM(G47:G53)</f>
        <v>31.11</v>
      </c>
      <c r="H54" s="19">
        <f t="shared" ref="H54" si="17">SUM(H47:H53)</f>
        <v>32.709999999999994</v>
      </c>
      <c r="I54" s="19">
        <f t="shared" ref="I54" si="18">SUM(I47:I53)</f>
        <v>68.819999999999993</v>
      </c>
      <c r="J54" s="19">
        <f t="shared" ref="J54:L54" si="19">SUM(J47:J53)</f>
        <v>695.1</v>
      </c>
      <c r="K54" s="25"/>
      <c r="L54" s="19">
        <f t="shared" si="19"/>
        <v>0</v>
      </c>
    </row>
    <row r="55" spans="1:12" ht="38.25" thickBot="1">
      <c r="A55" s="26">
        <f>A47</f>
        <v>1</v>
      </c>
      <c r="B55" s="13">
        <f>B47</f>
        <v>3</v>
      </c>
      <c r="C55" s="10" t="s">
        <v>25</v>
      </c>
      <c r="D55" s="7" t="s">
        <v>26</v>
      </c>
      <c r="E55" s="65" t="s">
        <v>72</v>
      </c>
      <c r="F55" s="66">
        <v>60</v>
      </c>
      <c r="G55" s="52">
        <v>1</v>
      </c>
      <c r="H55" s="52">
        <v>1.7</v>
      </c>
      <c r="I55" s="52">
        <v>2.6</v>
      </c>
      <c r="J55" s="52">
        <v>30</v>
      </c>
      <c r="K55" s="51">
        <v>57</v>
      </c>
      <c r="L55" s="41"/>
    </row>
    <row r="56" spans="1:12" ht="17.25" thickBot="1">
      <c r="A56" s="23"/>
      <c r="B56" s="15"/>
      <c r="C56" s="11"/>
      <c r="D56" s="7" t="s">
        <v>27</v>
      </c>
      <c r="E56" s="50" t="s">
        <v>70</v>
      </c>
      <c r="F56" s="51">
        <v>250</v>
      </c>
      <c r="G56" s="51">
        <v>2.5</v>
      </c>
      <c r="H56" s="51">
        <v>3</v>
      </c>
      <c r="I56" s="51">
        <v>18.3</v>
      </c>
      <c r="J56" s="51">
        <v>113</v>
      </c>
      <c r="K56" s="51">
        <v>18</v>
      </c>
      <c r="L56" s="41"/>
    </row>
    <row r="57" spans="1:12" ht="19.5" thickBot="1">
      <c r="A57" s="23"/>
      <c r="B57" s="15"/>
      <c r="C57" s="11"/>
      <c r="D57" s="7" t="s">
        <v>28</v>
      </c>
      <c r="E57" s="53" t="s">
        <v>71</v>
      </c>
      <c r="F57" s="51">
        <v>250</v>
      </c>
      <c r="G57" s="51">
        <v>34.130000000000003</v>
      </c>
      <c r="H57" s="51">
        <v>10.1</v>
      </c>
      <c r="I57" s="51">
        <v>41.5</v>
      </c>
      <c r="J57" s="51">
        <v>393.25</v>
      </c>
      <c r="K57" s="57">
        <v>20</v>
      </c>
      <c r="L57" s="41"/>
    </row>
    <row r="58" spans="1:12" ht="15.75" thickBot="1">
      <c r="A58" s="23"/>
      <c r="B58" s="15"/>
      <c r="C58" s="11"/>
      <c r="D58" s="7" t="s">
        <v>29</v>
      </c>
      <c r="E58" s="40"/>
      <c r="F58" s="41"/>
      <c r="G58" s="41"/>
      <c r="H58" s="41"/>
      <c r="I58" s="41"/>
      <c r="J58" s="41"/>
      <c r="K58" s="42"/>
      <c r="L58" s="41"/>
    </row>
    <row r="59" spans="1:12" ht="17.25" thickBot="1">
      <c r="A59" s="23"/>
      <c r="B59" s="15"/>
      <c r="C59" s="11"/>
      <c r="D59" s="7" t="s">
        <v>30</v>
      </c>
      <c r="E59" s="50" t="s">
        <v>73</v>
      </c>
      <c r="F59" s="51">
        <v>200</v>
      </c>
      <c r="G59" s="51">
        <v>1.7</v>
      </c>
      <c r="H59" s="51">
        <v>0</v>
      </c>
      <c r="I59" s="51">
        <v>6.7</v>
      </c>
      <c r="J59" s="51">
        <v>27.9</v>
      </c>
      <c r="K59" s="56">
        <v>31</v>
      </c>
      <c r="L59" s="41"/>
    </row>
    <row r="60" spans="1:12" ht="17.25" thickBot="1">
      <c r="A60" s="23"/>
      <c r="B60" s="15"/>
      <c r="C60" s="11"/>
      <c r="D60" s="7" t="s">
        <v>31</v>
      </c>
      <c r="E60" s="50" t="s">
        <v>43</v>
      </c>
      <c r="F60" s="51">
        <v>40</v>
      </c>
      <c r="G60" s="51">
        <v>3.04</v>
      </c>
      <c r="H60" s="51">
        <v>1.1200000000000001</v>
      </c>
      <c r="I60" s="51">
        <v>19.600000000000001</v>
      </c>
      <c r="J60" s="51">
        <v>104.48</v>
      </c>
      <c r="K60" s="51" t="s">
        <v>44</v>
      </c>
      <c r="L60" s="41"/>
    </row>
    <row r="61" spans="1:12" ht="17.25" thickBot="1">
      <c r="A61" s="23"/>
      <c r="B61" s="15"/>
      <c r="C61" s="11"/>
      <c r="D61" s="7" t="s">
        <v>32</v>
      </c>
      <c r="E61" s="53" t="s">
        <v>52</v>
      </c>
      <c r="F61" s="51">
        <v>30</v>
      </c>
      <c r="G61" s="51">
        <v>1.74</v>
      </c>
      <c r="H61" s="51">
        <v>0.36</v>
      </c>
      <c r="I61" s="51">
        <v>12.9</v>
      </c>
      <c r="J61" s="51">
        <v>62.1</v>
      </c>
      <c r="K61" s="51" t="s">
        <v>44</v>
      </c>
      <c r="L61" s="41"/>
    </row>
    <row r="62" spans="1:12" ht="19.5" thickBot="1">
      <c r="A62" s="23"/>
      <c r="B62" s="15"/>
      <c r="C62" s="11"/>
      <c r="D62" s="61" t="s">
        <v>64</v>
      </c>
      <c r="E62" s="50" t="s">
        <v>74</v>
      </c>
      <c r="F62" s="51">
        <v>75</v>
      </c>
      <c r="G62" s="51">
        <v>2.93</v>
      </c>
      <c r="H62" s="51">
        <v>3.53</v>
      </c>
      <c r="I62" s="51">
        <v>17.809999999999999</v>
      </c>
      <c r="J62" s="51">
        <v>114.75</v>
      </c>
      <c r="K62" s="62">
        <v>35</v>
      </c>
      <c r="L62" s="41"/>
    </row>
    <row r="63" spans="1:12" ht="15">
      <c r="A63" s="23"/>
      <c r="B63" s="15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5">
      <c r="A64" s="24"/>
      <c r="B64" s="17"/>
      <c r="C64" s="8"/>
      <c r="D64" s="18" t="s">
        <v>33</v>
      </c>
      <c r="E64" s="9"/>
      <c r="F64" s="19">
        <f>SUM(F55:F63)</f>
        <v>905</v>
      </c>
      <c r="G64" s="19">
        <f t="shared" ref="G64" si="20">SUM(G55:G63)</f>
        <v>47.040000000000006</v>
      </c>
      <c r="H64" s="19">
        <f t="shared" ref="H64" si="21">SUM(H55:H63)</f>
        <v>19.810000000000002</v>
      </c>
      <c r="I64" s="19">
        <f t="shared" ref="I64" si="22">SUM(I55:I63)</f>
        <v>119.41000000000003</v>
      </c>
      <c r="J64" s="19">
        <f t="shared" ref="J64:L64" si="23">SUM(J55:J63)</f>
        <v>845.48</v>
      </c>
      <c r="K64" s="25"/>
      <c r="L64" s="19">
        <f t="shared" si="23"/>
        <v>0</v>
      </c>
    </row>
    <row r="65" spans="1:12" ht="15.75" customHeight="1" thickBot="1">
      <c r="A65" s="29">
        <f>A47</f>
        <v>1</v>
      </c>
      <c r="B65" s="30">
        <f>B47</f>
        <v>3</v>
      </c>
      <c r="C65" s="74" t="s">
        <v>4</v>
      </c>
      <c r="D65" s="75"/>
      <c r="E65" s="31"/>
      <c r="F65" s="32">
        <f>F54+F64</f>
        <v>1540</v>
      </c>
      <c r="G65" s="32">
        <f t="shared" ref="G65" si="24">G54+G64</f>
        <v>78.150000000000006</v>
      </c>
      <c r="H65" s="32">
        <f t="shared" ref="H65" si="25">H54+H64</f>
        <v>52.519999999999996</v>
      </c>
      <c r="I65" s="32">
        <f t="shared" ref="I65" si="26">I54+I64</f>
        <v>188.23000000000002</v>
      </c>
      <c r="J65" s="32">
        <f t="shared" ref="J65:L65" si="27">J54+J64</f>
        <v>1540.58</v>
      </c>
      <c r="K65" s="32"/>
      <c r="L65" s="32">
        <f t="shared" si="27"/>
        <v>0</v>
      </c>
    </row>
    <row r="66" spans="1:12" ht="17.25" thickBot="1">
      <c r="A66" s="20">
        <v>1</v>
      </c>
      <c r="B66" s="21">
        <v>4</v>
      </c>
      <c r="C66" s="22" t="s">
        <v>20</v>
      </c>
      <c r="D66" s="5" t="s">
        <v>21</v>
      </c>
      <c r="E66" s="50" t="s">
        <v>75</v>
      </c>
      <c r="F66" s="67">
        <v>150</v>
      </c>
      <c r="G66" s="68">
        <v>10.95</v>
      </c>
      <c r="H66" s="68">
        <v>10.5</v>
      </c>
      <c r="I66" s="68">
        <v>38.700000000000003</v>
      </c>
      <c r="J66" s="68">
        <v>420</v>
      </c>
      <c r="K66" s="67">
        <v>41</v>
      </c>
      <c r="L66" s="39"/>
    </row>
    <row r="67" spans="1:12" ht="17.25" thickBot="1">
      <c r="A67" s="23"/>
      <c r="B67" s="15"/>
      <c r="C67" s="11"/>
      <c r="D67" s="61" t="s">
        <v>57</v>
      </c>
      <c r="E67" s="50" t="s">
        <v>53</v>
      </c>
      <c r="F67" s="67">
        <v>25</v>
      </c>
      <c r="G67" s="67">
        <v>2.75</v>
      </c>
      <c r="H67" s="67">
        <v>5.25</v>
      </c>
      <c r="I67" s="67">
        <v>15.25</v>
      </c>
      <c r="J67" s="67">
        <v>50</v>
      </c>
      <c r="K67" s="67" t="s">
        <v>44</v>
      </c>
      <c r="L67" s="41"/>
    </row>
    <row r="68" spans="1:12" ht="17.25" thickBot="1">
      <c r="A68" s="23"/>
      <c r="B68" s="15"/>
      <c r="C68" s="11"/>
      <c r="D68" s="7" t="s">
        <v>22</v>
      </c>
      <c r="E68" s="50" t="s">
        <v>76</v>
      </c>
      <c r="F68" s="67">
        <v>200</v>
      </c>
      <c r="G68" s="67">
        <v>2.94</v>
      </c>
      <c r="H68" s="67">
        <v>1.99</v>
      </c>
      <c r="I68" s="67">
        <v>20.92</v>
      </c>
      <c r="J68" s="67">
        <v>113.4</v>
      </c>
      <c r="K68" s="67">
        <v>2</v>
      </c>
      <c r="L68" s="41"/>
    </row>
    <row r="69" spans="1:12" ht="15.75" thickBot="1">
      <c r="A69" s="23"/>
      <c r="B69" s="15"/>
      <c r="C69" s="11"/>
      <c r="D69" s="7" t="s">
        <v>23</v>
      </c>
      <c r="E69" s="40"/>
      <c r="F69" s="41"/>
      <c r="G69" s="41"/>
      <c r="H69" s="41"/>
      <c r="I69" s="41"/>
      <c r="J69" s="41"/>
      <c r="K69" s="42"/>
      <c r="L69" s="41"/>
    </row>
    <row r="70" spans="1:12" ht="50.25" thickBot="1">
      <c r="A70" s="23"/>
      <c r="B70" s="15"/>
      <c r="C70" s="11"/>
      <c r="D70" s="7" t="s">
        <v>24</v>
      </c>
      <c r="E70" s="50" t="s">
        <v>46</v>
      </c>
      <c r="F70" s="67">
        <v>200</v>
      </c>
      <c r="G70" s="68">
        <v>0.8</v>
      </c>
      <c r="H70" s="68">
        <v>0.6</v>
      </c>
      <c r="I70" s="68">
        <v>20.6</v>
      </c>
      <c r="J70" s="68">
        <v>94</v>
      </c>
      <c r="K70" s="67" t="s">
        <v>44</v>
      </c>
      <c r="L70" s="41"/>
    </row>
    <row r="71" spans="1:12" ht="15">
      <c r="A71" s="23"/>
      <c r="B71" s="15"/>
      <c r="C71" s="11"/>
      <c r="D71" s="6"/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6"/>
      <c r="E72" s="40"/>
      <c r="F72" s="41"/>
      <c r="G72" s="41"/>
      <c r="H72" s="41"/>
      <c r="I72" s="41"/>
      <c r="J72" s="41"/>
      <c r="K72" s="42"/>
      <c r="L72" s="41"/>
    </row>
    <row r="73" spans="1:12" ht="15.75" thickBot="1">
      <c r="A73" s="24"/>
      <c r="B73" s="17"/>
      <c r="C73" s="8"/>
      <c r="D73" s="18" t="s">
        <v>33</v>
      </c>
      <c r="E73" s="9"/>
      <c r="F73" s="19">
        <f>SUM(F66:F72)</f>
        <v>575</v>
      </c>
      <c r="G73" s="19">
        <f t="shared" ref="G73" si="28">SUM(G66:G72)</f>
        <v>17.440000000000001</v>
      </c>
      <c r="H73" s="19">
        <f t="shared" ref="H73" si="29">SUM(H66:H72)</f>
        <v>18.34</v>
      </c>
      <c r="I73" s="19">
        <f t="shared" ref="I73" si="30">SUM(I66:I72)</f>
        <v>95.47</v>
      </c>
      <c r="J73" s="19">
        <f t="shared" ref="J73:L73" si="31">SUM(J66:J72)</f>
        <v>677.4</v>
      </c>
      <c r="K73" s="25"/>
      <c r="L73" s="19">
        <f t="shared" si="31"/>
        <v>0</v>
      </c>
    </row>
    <row r="74" spans="1:12" ht="17.25" thickBot="1">
      <c r="A74" s="26">
        <f>A66</f>
        <v>1</v>
      </c>
      <c r="B74" s="13">
        <f>B66</f>
        <v>4</v>
      </c>
      <c r="C74" s="10" t="s">
        <v>25</v>
      </c>
      <c r="D74" s="7" t="s">
        <v>26</v>
      </c>
      <c r="E74" s="54" t="s">
        <v>77</v>
      </c>
      <c r="F74" s="67">
        <v>60</v>
      </c>
      <c r="G74" s="67">
        <v>0.56999999999999995</v>
      </c>
      <c r="H74" s="67">
        <v>3.64</v>
      </c>
      <c r="I74" s="67">
        <v>1.83</v>
      </c>
      <c r="J74" s="67">
        <v>42.36</v>
      </c>
      <c r="K74" s="67">
        <v>52</v>
      </c>
      <c r="L74" s="41"/>
    </row>
    <row r="75" spans="1:12" ht="17.25" thickBot="1">
      <c r="A75" s="23"/>
      <c r="B75" s="15"/>
      <c r="C75" s="11"/>
      <c r="D75" s="7" t="s">
        <v>27</v>
      </c>
      <c r="E75" s="50" t="s">
        <v>78</v>
      </c>
      <c r="F75" s="67">
        <v>250</v>
      </c>
      <c r="G75" s="67">
        <v>1.97</v>
      </c>
      <c r="H75" s="67">
        <v>2.73</v>
      </c>
      <c r="I75" s="67">
        <v>14.58</v>
      </c>
      <c r="J75" s="67">
        <v>90.75</v>
      </c>
      <c r="K75" s="67">
        <v>18</v>
      </c>
      <c r="L75" s="41"/>
    </row>
    <row r="76" spans="1:12" ht="17.25" thickBot="1">
      <c r="A76" s="23"/>
      <c r="B76" s="15"/>
      <c r="C76" s="11"/>
      <c r="D76" s="7" t="s">
        <v>28</v>
      </c>
      <c r="E76" s="50" t="s">
        <v>79</v>
      </c>
      <c r="F76" s="67">
        <v>200</v>
      </c>
      <c r="G76" s="67">
        <v>16.440000000000001</v>
      </c>
      <c r="H76" s="67">
        <v>25.03</v>
      </c>
      <c r="I76" s="67">
        <v>17.13</v>
      </c>
      <c r="J76" s="67">
        <v>443.58</v>
      </c>
      <c r="K76" s="67">
        <v>39</v>
      </c>
      <c r="L76" s="41"/>
    </row>
    <row r="77" spans="1:12" ht="15.75" thickBot="1">
      <c r="A77" s="23"/>
      <c r="B77" s="15"/>
      <c r="C77" s="11"/>
      <c r="D77" s="7" t="s">
        <v>29</v>
      </c>
      <c r="E77" s="40"/>
      <c r="F77" s="41"/>
      <c r="G77" s="41"/>
      <c r="H77" s="41"/>
      <c r="I77" s="41"/>
      <c r="J77" s="41"/>
      <c r="K77" s="42"/>
      <c r="L77" s="41"/>
    </row>
    <row r="78" spans="1:12" ht="17.25" thickBot="1">
      <c r="A78" s="23"/>
      <c r="B78" s="15"/>
      <c r="C78" s="11"/>
      <c r="D78" s="7" t="s">
        <v>30</v>
      </c>
      <c r="E78" s="50" t="s">
        <v>62</v>
      </c>
      <c r="F78" s="67">
        <v>200</v>
      </c>
      <c r="G78" s="67">
        <v>0.24</v>
      </c>
      <c r="H78" s="67">
        <v>0.14000000000000001</v>
      </c>
      <c r="I78" s="67">
        <v>27.84</v>
      </c>
      <c r="J78" s="67">
        <v>115</v>
      </c>
      <c r="K78" s="67">
        <v>34</v>
      </c>
      <c r="L78" s="41"/>
    </row>
    <row r="79" spans="1:12" ht="17.25" thickBot="1">
      <c r="A79" s="23"/>
      <c r="B79" s="15"/>
      <c r="C79" s="11"/>
      <c r="D79" s="7" t="s">
        <v>31</v>
      </c>
      <c r="E79" s="50" t="s">
        <v>43</v>
      </c>
      <c r="F79" s="67">
        <v>40</v>
      </c>
      <c r="G79" s="67">
        <v>3.04</v>
      </c>
      <c r="H79" s="67">
        <v>1.1200000000000001</v>
      </c>
      <c r="I79" s="67">
        <v>19.600000000000001</v>
      </c>
      <c r="J79" s="67">
        <v>104.48</v>
      </c>
      <c r="K79" s="67" t="s">
        <v>44</v>
      </c>
      <c r="L79" s="41"/>
    </row>
    <row r="80" spans="1:12" ht="17.25" thickBot="1">
      <c r="A80" s="23"/>
      <c r="B80" s="15"/>
      <c r="C80" s="11"/>
      <c r="D80" s="7" t="s">
        <v>32</v>
      </c>
      <c r="E80" s="53" t="s">
        <v>52</v>
      </c>
      <c r="F80" s="67">
        <v>30</v>
      </c>
      <c r="G80" s="67">
        <v>1.74</v>
      </c>
      <c r="H80" s="67">
        <v>0.36</v>
      </c>
      <c r="I80" s="67">
        <v>12.9</v>
      </c>
      <c r="J80" s="67">
        <v>62.1</v>
      </c>
      <c r="K80" s="67" t="s">
        <v>44</v>
      </c>
      <c r="L80" s="41"/>
    </row>
    <row r="81" spans="1:12" ht="17.25" thickBot="1">
      <c r="A81" s="23"/>
      <c r="B81" s="15"/>
      <c r="C81" s="11"/>
      <c r="D81" s="61" t="s">
        <v>64</v>
      </c>
      <c r="E81" s="50" t="s">
        <v>80</v>
      </c>
      <c r="F81" s="67">
        <v>75</v>
      </c>
      <c r="G81" s="67">
        <v>5.63</v>
      </c>
      <c r="H81" s="67">
        <v>3.75</v>
      </c>
      <c r="I81" s="67">
        <v>44.25</v>
      </c>
      <c r="J81" s="67">
        <v>240</v>
      </c>
      <c r="K81" s="67">
        <v>24</v>
      </c>
      <c r="L81" s="41"/>
    </row>
    <row r="82" spans="1:12" ht="15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5">
      <c r="A83" s="24"/>
      <c r="B83" s="17"/>
      <c r="C83" s="8"/>
      <c r="D83" s="18" t="s">
        <v>33</v>
      </c>
      <c r="E83" s="9"/>
      <c r="F83" s="19">
        <f>SUM(F74:F82)</f>
        <v>855</v>
      </c>
      <c r="G83" s="19">
        <f t="shared" ref="G83" si="32">SUM(G74:G82)</f>
        <v>29.629999999999995</v>
      </c>
      <c r="H83" s="19">
        <f t="shared" ref="H83" si="33">SUM(H74:H82)</f>
        <v>36.770000000000003</v>
      </c>
      <c r="I83" s="19">
        <f t="shared" ref="I83" si="34">SUM(I74:I82)</f>
        <v>138.13</v>
      </c>
      <c r="J83" s="19">
        <f t="shared" ref="J83:L83" si="35">SUM(J74:J82)</f>
        <v>1098.27</v>
      </c>
      <c r="K83" s="25"/>
      <c r="L83" s="19">
        <f t="shared" si="35"/>
        <v>0</v>
      </c>
    </row>
    <row r="84" spans="1:12" ht="15.75" customHeight="1" thickBot="1">
      <c r="A84" s="29">
        <f>A66</f>
        <v>1</v>
      </c>
      <c r="B84" s="30">
        <f>B66</f>
        <v>4</v>
      </c>
      <c r="C84" s="74" t="s">
        <v>4</v>
      </c>
      <c r="D84" s="75"/>
      <c r="E84" s="31"/>
      <c r="F84" s="32">
        <f>F73+F83</f>
        <v>1430</v>
      </c>
      <c r="G84" s="32">
        <f t="shared" ref="G84" si="36">G73+G83</f>
        <v>47.069999999999993</v>
      </c>
      <c r="H84" s="32">
        <f t="shared" ref="H84" si="37">H73+H83</f>
        <v>55.11</v>
      </c>
      <c r="I84" s="32">
        <f t="shared" ref="I84" si="38">I73+I83</f>
        <v>233.6</v>
      </c>
      <c r="J84" s="32">
        <f t="shared" ref="J84:L84" si="39">J73+J83</f>
        <v>1775.67</v>
      </c>
      <c r="K84" s="32"/>
      <c r="L84" s="32">
        <f t="shared" si="39"/>
        <v>0</v>
      </c>
    </row>
    <row r="85" spans="1:12" ht="17.25" thickBot="1">
      <c r="A85" s="20">
        <v>1</v>
      </c>
      <c r="B85" s="21">
        <v>5</v>
      </c>
      <c r="C85" s="22" t="s">
        <v>20</v>
      </c>
      <c r="D85" s="5" t="s">
        <v>21</v>
      </c>
      <c r="E85" s="58" t="s">
        <v>81</v>
      </c>
      <c r="F85" s="67">
        <v>150</v>
      </c>
      <c r="G85" s="69">
        <v>20.6</v>
      </c>
      <c r="H85" s="69">
        <v>4.08</v>
      </c>
      <c r="I85" s="69">
        <v>16.66</v>
      </c>
      <c r="J85" s="69">
        <v>288.16000000000003</v>
      </c>
      <c r="K85" s="67">
        <v>26</v>
      </c>
      <c r="L85" s="39"/>
    </row>
    <row r="86" spans="1:12" ht="17.25" thickBot="1">
      <c r="A86" s="23"/>
      <c r="B86" s="15"/>
      <c r="C86" s="11"/>
      <c r="D86" s="61" t="s">
        <v>26</v>
      </c>
      <c r="E86" s="60" t="s">
        <v>82</v>
      </c>
      <c r="F86" s="67">
        <v>40</v>
      </c>
      <c r="G86" s="69">
        <v>0.56000000000000005</v>
      </c>
      <c r="H86" s="69">
        <v>1.99</v>
      </c>
      <c r="I86" s="69">
        <v>1.35</v>
      </c>
      <c r="J86" s="69">
        <v>29.64</v>
      </c>
      <c r="K86" s="67">
        <v>25</v>
      </c>
      <c r="L86" s="41"/>
    </row>
    <row r="87" spans="1:12" ht="17.25" thickBot="1">
      <c r="A87" s="23"/>
      <c r="B87" s="15"/>
      <c r="C87" s="11"/>
      <c r="D87" s="7" t="s">
        <v>22</v>
      </c>
      <c r="E87" s="60" t="s">
        <v>56</v>
      </c>
      <c r="F87" s="67">
        <v>200</v>
      </c>
      <c r="G87" s="67">
        <v>0.2</v>
      </c>
      <c r="H87" s="67">
        <v>0</v>
      </c>
      <c r="I87" s="67">
        <v>6.5</v>
      </c>
      <c r="J87" s="67">
        <v>26.8</v>
      </c>
      <c r="K87" s="64">
        <v>5</v>
      </c>
      <c r="L87" s="41"/>
    </row>
    <row r="88" spans="1:12" ht="15.75" thickBot="1">
      <c r="A88" s="23"/>
      <c r="B88" s="15"/>
      <c r="C88" s="11"/>
      <c r="D88" s="7" t="s">
        <v>23</v>
      </c>
      <c r="E88" s="40"/>
      <c r="F88" s="41"/>
      <c r="G88" s="41"/>
      <c r="H88" s="41"/>
      <c r="I88" s="41"/>
      <c r="J88" s="41"/>
      <c r="K88" s="42"/>
      <c r="L88" s="41"/>
    </row>
    <row r="89" spans="1:12" ht="50.25" thickBot="1">
      <c r="A89" s="23"/>
      <c r="B89" s="15"/>
      <c r="C89" s="11"/>
      <c r="D89" s="7" t="s">
        <v>24</v>
      </c>
      <c r="E89" s="50" t="s">
        <v>46</v>
      </c>
      <c r="F89" s="67">
        <v>200</v>
      </c>
      <c r="G89" s="67">
        <v>1.6</v>
      </c>
      <c r="H89" s="67">
        <v>0.8</v>
      </c>
      <c r="I89" s="67">
        <v>16.2</v>
      </c>
      <c r="J89" s="67">
        <v>94</v>
      </c>
      <c r="K89" s="67" t="s">
        <v>44</v>
      </c>
      <c r="L89" s="41"/>
    </row>
    <row r="90" spans="1:12" ht="17.25" thickBot="1">
      <c r="A90" s="23"/>
      <c r="B90" s="15"/>
      <c r="C90" s="11"/>
      <c r="D90" s="61" t="s">
        <v>57</v>
      </c>
      <c r="E90" s="53" t="s">
        <v>53</v>
      </c>
      <c r="F90" s="67">
        <v>45</v>
      </c>
      <c r="G90" s="67">
        <v>2.7</v>
      </c>
      <c r="H90" s="67">
        <v>11.25</v>
      </c>
      <c r="I90" s="67">
        <v>27</v>
      </c>
      <c r="J90" s="67">
        <v>220.5</v>
      </c>
      <c r="K90" s="67" t="s">
        <v>44</v>
      </c>
      <c r="L90" s="41"/>
    </row>
    <row r="91" spans="1:12" ht="15">
      <c r="A91" s="23"/>
      <c r="B91" s="15"/>
      <c r="C91" s="11"/>
      <c r="D91" s="6"/>
      <c r="E91" s="40"/>
      <c r="F91" s="41"/>
      <c r="G91" s="41"/>
      <c r="H91" s="41"/>
      <c r="I91" s="41"/>
      <c r="J91" s="41"/>
      <c r="K91" s="42"/>
      <c r="L91" s="41"/>
    </row>
    <row r="92" spans="1:12" ht="15.75" thickBot="1">
      <c r="A92" s="24"/>
      <c r="B92" s="17"/>
      <c r="C92" s="8"/>
      <c r="D92" s="18" t="s">
        <v>33</v>
      </c>
      <c r="E92" s="9"/>
      <c r="F92" s="19">
        <f>SUM(F85:F91)</f>
        <v>635</v>
      </c>
      <c r="G92" s="19">
        <f t="shared" ref="G92" si="40">SUM(G85:G91)</f>
        <v>25.66</v>
      </c>
      <c r="H92" s="19">
        <f t="shared" ref="H92" si="41">SUM(H85:H91)</f>
        <v>18.12</v>
      </c>
      <c r="I92" s="19">
        <f t="shared" ref="I92" si="42">SUM(I85:I91)</f>
        <v>67.710000000000008</v>
      </c>
      <c r="J92" s="19">
        <f t="shared" ref="J92:L92" si="43">SUM(J85:J91)</f>
        <v>659.1</v>
      </c>
      <c r="K92" s="25"/>
      <c r="L92" s="19">
        <f t="shared" si="43"/>
        <v>0</v>
      </c>
    </row>
    <row r="93" spans="1:12" ht="17.25" thickBot="1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50" t="s">
        <v>85</v>
      </c>
      <c r="F93" s="67">
        <v>60</v>
      </c>
      <c r="G93" s="68">
        <v>0.66</v>
      </c>
      <c r="H93" s="68">
        <v>0.12</v>
      </c>
      <c r="I93" s="68">
        <v>2.2799999999999998</v>
      </c>
      <c r="J93" s="68">
        <v>13.2</v>
      </c>
      <c r="K93" s="67">
        <v>50</v>
      </c>
      <c r="L93" s="41"/>
    </row>
    <row r="94" spans="1:12" ht="17.25" thickBot="1">
      <c r="A94" s="23"/>
      <c r="B94" s="15"/>
      <c r="C94" s="11"/>
      <c r="D94" s="7" t="s">
        <v>27</v>
      </c>
      <c r="E94" s="70" t="s">
        <v>83</v>
      </c>
      <c r="F94" s="71">
        <v>250</v>
      </c>
      <c r="G94" s="68">
        <v>8.33</v>
      </c>
      <c r="H94" s="68">
        <v>5.73</v>
      </c>
      <c r="I94" s="68">
        <v>20.13</v>
      </c>
      <c r="J94" s="68">
        <v>165.25</v>
      </c>
      <c r="K94" s="67">
        <v>8</v>
      </c>
      <c r="L94" s="41"/>
    </row>
    <row r="95" spans="1:12" ht="17.25" thickBot="1">
      <c r="A95" s="23"/>
      <c r="B95" s="15"/>
      <c r="C95" s="11"/>
      <c r="D95" s="7" t="s">
        <v>28</v>
      </c>
      <c r="E95" s="50" t="s">
        <v>84</v>
      </c>
      <c r="F95" s="67">
        <v>120</v>
      </c>
      <c r="G95" s="67">
        <v>29.4</v>
      </c>
      <c r="H95" s="67">
        <v>16.3</v>
      </c>
      <c r="I95" s="67">
        <v>10.6</v>
      </c>
      <c r="J95" s="67">
        <v>304.8</v>
      </c>
      <c r="K95" s="67">
        <v>7</v>
      </c>
      <c r="L95" s="41"/>
    </row>
    <row r="96" spans="1:12" ht="17.25" thickBot="1">
      <c r="A96" s="23"/>
      <c r="B96" s="15"/>
      <c r="C96" s="11"/>
      <c r="D96" s="7" t="s">
        <v>29</v>
      </c>
      <c r="E96" s="50" t="s">
        <v>86</v>
      </c>
      <c r="F96" s="67">
        <v>150</v>
      </c>
      <c r="G96" s="67">
        <v>6.25</v>
      </c>
      <c r="H96" s="67">
        <v>10.25</v>
      </c>
      <c r="I96" s="67">
        <v>64.25</v>
      </c>
      <c r="J96" s="67">
        <v>380</v>
      </c>
      <c r="K96" s="67">
        <v>3</v>
      </c>
      <c r="L96" s="41"/>
    </row>
    <row r="97" spans="1:12" ht="17.25" thickBot="1">
      <c r="A97" s="23"/>
      <c r="B97" s="15"/>
      <c r="C97" s="11"/>
      <c r="D97" s="7" t="s">
        <v>30</v>
      </c>
      <c r="E97" s="50" t="s">
        <v>87</v>
      </c>
      <c r="F97" s="67">
        <v>200</v>
      </c>
      <c r="G97" s="67">
        <v>0</v>
      </c>
      <c r="H97" s="67">
        <v>0</v>
      </c>
      <c r="I97" s="67">
        <v>2.2400000000000002</v>
      </c>
      <c r="J97" s="67">
        <v>9</v>
      </c>
      <c r="K97" s="67">
        <v>43</v>
      </c>
      <c r="L97" s="41"/>
    </row>
    <row r="98" spans="1:12" ht="17.25" thickBot="1">
      <c r="A98" s="23"/>
      <c r="B98" s="15"/>
      <c r="C98" s="11"/>
      <c r="D98" s="7" t="s">
        <v>31</v>
      </c>
      <c r="E98" s="50" t="s">
        <v>43</v>
      </c>
      <c r="F98" s="67">
        <v>40</v>
      </c>
      <c r="G98" s="67">
        <v>3.04</v>
      </c>
      <c r="H98" s="67">
        <v>1.1200000000000001</v>
      </c>
      <c r="I98" s="67">
        <v>19.600000000000001</v>
      </c>
      <c r="J98" s="67">
        <v>104.48</v>
      </c>
      <c r="K98" s="67" t="s">
        <v>44</v>
      </c>
      <c r="L98" s="41"/>
    </row>
    <row r="99" spans="1:12" ht="17.25" thickBot="1">
      <c r="A99" s="23"/>
      <c r="B99" s="15"/>
      <c r="C99" s="11"/>
      <c r="D99" s="7" t="s">
        <v>32</v>
      </c>
      <c r="E99" s="53" t="s">
        <v>52</v>
      </c>
      <c r="F99" s="67">
        <v>30</v>
      </c>
      <c r="G99" s="67">
        <v>1.74</v>
      </c>
      <c r="H99" s="67">
        <v>0.36</v>
      </c>
      <c r="I99" s="67">
        <v>12.9</v>
      </c>
      <c r="J99" s="67">
        <v>62.1</v>
      </c>
      <c r="K99" s="67" t="s">
        <v>44</v>
      </c>
      <c r="L99" s="41"/>
    </row>
    <row r="100" spans="1:12" ht="17.25" thickBot="1">
      <c r="A100" s="23"/>
      <c r="B100" s="15"/>
      <c r="C100" s="11"/>
      <c r="D100" s="61" t="s">
        <v>57</v>
      </c>
      <c r="E100" s="50" t="s">
        <v>69</v>
      </c>
      <c r="F100" s="67">
        <v>50</v>
      </c>
      <c r="G100" s="68">
        <v>2.75</v>
      </c>
      <c r="H100" s="68">
        <v>3.25</v>
      </c>
      <c r="I100" s="68">
        <v>17.45</v>
      </c>
      <c r="J100" s="68">
        <v>105.45</v>
      </c>
      <c r="K100" s="67" t="s">
        <v>44</v>
      </c>
      <c r="L100" s="41"/>
    </row>
    <row r="101" spans="1:12" ht="15">
      <c r="A101" s="23"/>
      <c r="B101" s="15"/>
      <c r="C101" s="11"/>
      <c r="D101" s="6"/>
      <c r="E101" s="40"/>
      <c r="F101" s="41"/>
      <c r="G101" s="41"/>
      <c r="H101" s="41"/>
      <c r="I101" s="41"/>
      <c r="J101" s="41"/>
      <c r="K101" s="42"/>
      <c r="L101" s="41"/>
    </row>
    <row r="102" spans="1:12" ht="15">
      <c r="A102" s="24"/>
      <c r="B102" s="17"/>
      <c r="C102" s="8"/>
      <c r="D102" s="18" t="s">
        <v>33</v>
      </c>
      <c r="E102" s="9"/>
      <c r="F102" s="19">
        <f>SUM(F93:F101)</f>
        <v>900</v>
      </c>
      <c r="G102" s="19">
        <f t="shared" ref="G102" si="44">SUM(G93:G101)</f>
        <v>52.17</v>
      </c>
      <c r="H102" s="19">
        <f t="shared" ref="H102" si="45">SUM(H93:H101)</f>
        <v>37.130000000000003</v>
      </c>
      <c r="I102" s="19">
        <f t="shared" ref="I102" si="46">SUM(I93:I101)</f>
        <v>149.44999999999999</v>
      </c>
      <c r="J102" s="19">
        <f t="shared" ref="J102:L102" si="47">SUM(J93:J101)</f>
        <v>1144.28</v>
      </c>
      <c r="K102" s="25"/>
      <c r="L102" s="19">
        <f t="shared" si="47"/>
        <v>0</v>
      </c>
    </row>
    <row r="103" spans="1:12" ht="15.75" customHeight="1" thickBot="1">
      <c r="A103" s="29">
        <f>A85</f>
        <v>1</v>
      </c>
      <c r="B103" s="30">
        <f>B85</f>
        <v>5</v>
      </c>
      <c r="C103" s="74" t="s">
        <v>4</v>
      </c>
      <c r="D103" s="75"/>
      <c r="E103" s="31"/>
      <c r="F103" s="32">
        <f>F92+F102</f>
        <v>1535</v>
      </c>
      <c r="G103" s="32">
        <f t="shared" ref="G103" si="48">G92+G102</f>
        <v>77.83</v>
      </c>
      <c r="H103" s="32">
        <f t="shared" ref="H103" si="49">H92+H102</f>
        <v>55.25</v>
      </c>
      <c r="I103" s="32">
        <f t="shared" ref="I103" si="50">I92+I102</f>
        <v>217.16</v>
      </c>
      <c r="J103" s="32">
        <f t="shared" ref="J103:L103" si="51">J92+J102</f>
        <v>1803.38</v>
      </c>
      <c r="K103" s="32"/>
      <c r="L103" s="32">
        <f t="shared" si="51"/>
        <v>0</v>
      </c>
    </row>
    <row r="104" spans="1:12" ht="17.25" thickBot="1">
      <c r="A104" s="20">
        <v>1</v>
      </c>
      <c r="B104" s="21">
        <v>6</v>
      </c>
      <c r="C104" s="22" t="s">
        <v>20</v>
      </c>
      <c r="D104" s="5" t="s">
        <v>21</v>
      </c>
      <c r="E104" s="70" t="s">
        <v>88</v>
      </c>
      <c r="F104" s="71">
        <v>200</v>
      </c>
      <c r="G104" s="68">
        <v>4.38</v>
      </c>
      <c r="H104" s="68">
        <v>3.8</v>
      </c>
      <c r="I104" s="68">
        <v>14.36</v>
      </c>
      <c r="J104" s="68">
        <v>120</v>
      </c>
      <c r="K104" s="67">
        <v>47</v>
      </c>
      <c r="L104" s="39"/>
    </row>
    <row r="105" spans="1:12" ht="17.25" thickBot="1">
      <c r="A105" s="23"/>
      <c r="B105" s="15"/>
      <c r="C105" s="11"/>
      <c r="D105" s="6" t="s">
        <v>26</v>
      </c>
      <c r="E105" s="50" t="s">
        <v>40</v>
      </c>
      <c r="F105" s="67">
        <v>10</v>
      </c>
      <c r="G105" s="68">
        <v>0.1</v>
      </c>
      <c r="H105" s="68">
        <v>7.25</v>
      </c>
      <c r="I105" s="68">
        <v>0.14000000000000001</v>
      </c>
      <c r="J105" s="68">
        <v>66</v>
      </c>
      <c r="K105" s="67">
        <v>13</v>
      </c>
      <c r="L105" s="49"/>
    </row>
    <row r="106" spans="1:12" ht="17.25" thickBot="1">
      <c r="A106" s="23"/>
      <c r="B106" s="15"/>
      <c r="C106" s="11"/>
      <c r="D106" s="6" t="s">
        <v>26</v>
      </c>
      <c r="E106" s="53" t="s">
        <v>41</v>
      </c>
      <c r="F106" s="67">
        <v>15</v>
      </c>
      <c r="G106" s="68">
        <v>1.9</v>
      </c>
      <c r="H106" s="68">
        <v>2.4</v>
      </c>
      <c r="I106" s="68">
        <v>0</v>
      </c>
      <c r="J106" s="68">
        <v>30</v>
      </c>
      <c r="K106" s="67">
        <v>42</v>
      </c>
      <c r="L106" s="41"/>
    </row>
    <row r="107" spans="1:12" ht="17.25" thickBot="1">
      <c r="A107" s="23"/>
      <c r="B107" s="15"/>
      <c r="C107" s="11"/>
      <c r="D107" s="7" t="s">
        <v>22</v>
      </c>
      <c r="E107" s="50" t="s">
        <v>73</v>
      </c>
      <c r="F107" s="67">
        <v>200</v>
      </c>
      <c r="G107" s="67">
        <v>1.7</v>
      </c>
      <c r="H107" s="67">
        <v>0</v>
      </c>
      <c r="I107" s="67">
        <v>6.7</v>
      </c>
      <c r="J107" s="67">
        <v>27.9</v>
      </c>
      <c r="K107" s="64">
        <v>31</v>
      </c>
      <c r="L107" s="41"/>
    </row>
    <row r="108" spans="1:12" ht="17.25" thickBot="1">
      <c r="A108" s="23"/>
      <c r="B108" s="15"/>
      <c r="C108" s="11"/>
      <c r="D108" s="7" t="s">
        <v>23</v>
      </c>
      <c r="E108" s="50" t="s">
        <v>43</v>
      </c>
      <c r="F108" s="67">
        <v>40</v>
      </c>
      <c r="G108" s="67">
        <v>3.04</v>
      </c>
      <c r="H108" s="67">
        <v>1.1200000000000001</v>
      </c>
      <c r="I108" s="67">
        <v>19.600000000000001</v>
      </c>
      <c r="J108" s="67">
        <v>104.48</v>
      </c>
      <c r="K108" s="67" t="s">
        <v>44</v>
      </c>
      <c r="L108" s="41"/>
    </row>
    <row r="109" spans="1:12" ht="15.75" thickBot="1">
      <c r="A109" s="23"/>
      <c r="B109" s="15"/>
      <c r="C109" s="11"/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7.25" thickBot="1">
      <c r="A110" s="23"/>
      <c r="B110" s="15"/>
      <c r="C110" s="11"/>
      <c r="D110" s="61" t="s">
        <v>64</v>
      </c>
      <c r="E110" s="50" t="s">
        <v>89</v>
      </c>
      <c r="F110" s="67">
        <v>75</v>
      </c>
      <c r="G110" s="67">
        <v>4.46</v>
      </c>
      <c r="H110" s="67">
        <v>2.98</v>
      </c>
      <c r="I110" s="67">
        <v>44.12</v>
      </c>
      <c r="J110" s="67">
        <v>222</v>
      </c>
      <c r="K110" s="67">
        <v>46</v>
      </c>
      <c r="L110" s="41"/>
    </row>
    <row r="111" spans="1:12" ht="15">
      <c r="A111" s="23"/>
      <c r="B111" s="15"/>
      <c r="C111" s="11"/>
      <c r="D111" s="6"/>
      <c r="E111" s="40"/>
      <c r="F111" s="41"/>
      <c r="G111" s="41"/>
      <c r="H111" s="41"/>
      <c r="I111" s="41"/>
      <c r="J111" s="41"/>
      <c r="K111" s="42"/>
      <c r="L111" s="41"/>
    </row>
    <row r="112" spans="1:12" ht="15.75" thickBot="1">
      <c r="A112" s="24"/>
      <c r="B112" s="17"/>
      <c r="C112" s="8"/>
      <c r="D112" s="18" t="s">
        <v>33</v>
      </c>
      <c r="E112" s="9"/>
      <c r="F112" s="19">
        <f>SUM(F104:F111)</f>
        <v>540</v>
      </c>
      <c r="G112" s="19">
        <f t="shared" ref="G112:J112" si="52">SUM(G104:G111)</f>
        <v>15.579999999999998</v>
      </c>
      <c r="H112" s="19">
        <f t="shared" si="52"/>
        <v>17.55</v>
      </c>
      <c r="I112" s="19">
        <f t="shared" si="52"/>
        <v>84.919999999999987</v>
      </c>
      <c r="J112" s="19">
        <f t="shared" si="52"/>
        <v>570.38</v>
      </c>
      <c r="K112" s="25"/>
      <c r="L112" s="19">
        <f t="shared" ref="L112" si="53">SUM(L104:L111)</f>
        <v>0</v>
      </c>
    </row>
    <row r="113" spans="1:12" ht="17.25" thickBot="1">
      <c r="A113" s="26">
        <f>A104</f>
        <v>1</v>
      </c>
      <c r="B113" s="13">
        <f>B104</f>
        <v>6</v>
      </c>
      <c r="C113" s="10" t="s">
        <v>25</v>
      </c>
      <c r="D113" s="7" t="s">
        <v>26</v>
      </c>
      <c r="E113" s="50" t="s">
        <v>58</v>
      </c>
      <c r="F113" s="67">
        <v>60</v>
      </c>
      <c r="G113" s="68">
        <v>0.94</v>
      </c>
      <c r="H113" s="68">
        <v>3.61</v>
      </c>
      <c r="I113" s="68">
        <v>5.28</v>
      </c>
      <c r="J113" s="68">
        <v>57.42</v>
      </c>
      <c r="K113" s="67">
        <v>55</v>
      </c>
      <c r="L113" s="41"/>
    </row>
    <row r="114" spans="1:12" ht="17.25" thickBot="1">
      <c r="A114" s="23"/>
      <c r="B114" s="15"/>
      <c r="C114" s="11"/>
      <c r="D114" s="7" t="s">
        <v>27</v>
      </c>
      <c r="E114" s="70" t="s">
        <v>90</v>
      </c>
      <c r="F114" s="71">
        <v>250</v>
      </c>
      <c r="G114" s="68">
        <v>2.02</v>
      </c>
      <c r="H114" s="68">
        <v>5.09</v>
      </c>
      <c r="I114" s="68">
        <v>11.98</v>
      </c>
      <c r="J114" s="68">
        <v>107.25</v>
      </c>
      <c r="K114" s="67">
        <v>53</v>
      </c>
      <c r="L114" s="41"/>
    </row>
    <row r="115" spans="1:12" ht="17.25" thickBot="1">
      <c r="A115" s="23"/>
      <c r="B115" s="15"/>
      <c r="C115" s="11"/>
      <c r="D115" s="7" t="s">
        <v>28</v>
      </c>
      <c r="E115" s="50" t="s">
        <v>91</v>
      </c>
      <c r="F115" s="67">
        <v>250</v>
      </c>
      <c r="G115" s="68">
        <v>17.57</v>
      </c>
      <c r="H115" s="68">
        <v>42.14</v>
      </c>
      <c r="I115" s="68">
        <v>23.69</v>
      </c>
      <c r="J115" s="68">
        <v>547.14</v>
      </c>
      <c r="K115" s="67">
        <v>54</v>
      </c>
      <c r="L115" s="41"/>
    </row>
    <row r="116" spans="1:12" ht="15.75" thickBot="1">
      <c r="A116" s="23"/>
      <c r="B116" s="15"/>
      <c r="C116" s="11"/>
      <c r="D116" s="7" t="s">
        <v>29</v>
      </c>
      <c r="E116" s="40"/>
      <c r="F116" s="41"/>
      <c r="G116" s="41"/>
      <c r="H116" s="41"/>
      <c r="I116" s="41"/>
      <c r="J116" s="41"/>
      <c r="K116" s="42"/>
      <c r="L116" s="41"/>
    </row>
    <row r="117" spans="1:12" ht="17.25" thickBot="1">
      <c r="A117" s="23"/>
      <c r="B117" s="15"/>
      <c r="C117" s="11"/>
      <c r="D117" s="7" t="s">
        <v>30</v>
      </c>
      <c r="E117" s="50" t="s">
        <v>51</v>
      </c>
      <c r="F117" s="67">
        <v>200</v>
      </c>
      <c r="G117" s="67">
        <v>0.11</v>
      </c>
      <c r="H117" s="67">
        <v>0.12</v>
      </c>
      <c r="I117" s="67">
        <v>29.4</v>
      </c>
      <c r="J117" s="67">
        <v>122</v>
      </c>
      <c r="K117" s="64">
        <v>45</v>
      </c>
      <c r="L117" s="41"/>
    </row>
    <row r="118" spans="1:12" ht="17.25" thickBot="1">
      <c r="A118" s="23"/>
      <c r="B118" s="15"/>
      <c r="C118" s="11"/>
      <c r="D118" s="7" t="s">
        <v>31</v>
      </c>
      <c r="E118" s="50" t="s">
        <v>43</v>
      </c>
      <c r="F118" s="67">
        <v>40</v>
      </c>
      <c r="G118" s="67">
        <v>3.04</v>
      </c>
      <c r="H118" s="67">
        <v>1.1200000000000001</v>
      </c>
      <c r="I118" s="67">
        <v>19.600000000000001</v>
      </c>
      <c r="J118" s="67">
        <v>104.48</v>
      </c>
      <c r="K118" s="67" t="s">
        <v>44</v>
      </c>
      <c r="L118" s="41"/>
    </row>
    <row r="119" spans="1:12" ht="17.25" thickBot="1">
      <c r="A119" s="23"/>
      <c r="B119" s="15"/>
      <c r="C119" s="11"/>
      <c r="D119" s="7" t="s">
        <v>32</v>
      </c>
      <c r="E119" s="53" t="s">
        <v>52</v>
      </c>
      <c r="F119" s="67">
        <v>30</v>
      </c>
      <c r="G119" s="67">
        <v>1.74</v>
      </c>
      <c r="H119" s="67">
        <v>0.36</v>
      </c>
      <c r="I119" s="67">
        <v>12.9</v>
      </c>
      <c r="J119" s="67">
        <v>62.1</v>
      </c>
      <c r="K119" s="67" t="s">
        <v>44</v>
      </c>
      <c r="L119" s="41"/>
    </row>
    <row r="120" spans="1:12" ht="50.25" thickBot="1">
      <c r="A120" s="23"/>
      <c r="B120" s="15"/>
      <c r="C120" s="11"/>
      <c r="D120" s="61" t="s">
        <v>24</v>
      </c>
      <c r="E120" s="50" t="s">
        <v>46</v>
      </c>
      <c r="F120" s="67">
        <v>200</v>
      </c>
      <c r="G120" s="67">
        <v>1.6</v>
      </c>
      <c r="H120" s="67">
        <v>0.8</v>
      </c>
      <c r="I120" s="67">
        <v>16.2</v>
      </c>
      <c r="J120" s="67">
        <v>94</v>
      </c>
      <c r="K120" s="67" t="s">
        <v>44</v>
      </c>
      <c r="L120" s="41"/>
    </row>
    <row r="121" spans="1:12" ht="15">
      <c r="A121" s="23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>
      <c r="A122" s="24"/>
      <c r="B122" s="17"/>
      <c r="C122" s="8"/>
      <c r="D122" s="18" t="s">
        <v>33</v>
      </c>
      <c r="E122" s="9"/>
      <c r="F122" s="19">
        <f>SUM(F113:F121)</f>
        <v>1030</v>
      </c>
      <c r="G122" s="19">
        <f t="shared" ref="G122:J122" si="54">SUM(G113:G121)</f>
        <v>27.02</v>
      </c>
      <c r="H122" s="19">
        <f t="shared" si="54"/>
        <v>53.239999999999995</v>
      </c>
      <c r="I122" s="19">
        <f t="shared" si="54"/>
        <v>119.05</v>
      </c>
      <c r="J122" s="19">
        <f t="shared" si="54"/>
        <v>1094.3899999999999</v>
      </c>
      <c r="K122" s="25"/>
      <c r="L122" s="19">
        <f t="shared" ref="L122" si="55">SUM(L113:L121)</f>
        <v>0</v>
      </c>
    </row>
    <row r="123" spans="1:12" ht="15.75" customHeight="1" thickBot="1">
      <c r="A123" s="29">
        <f>A104</f>
        <v>1</v>
      </c>
      <c r="B123" s="30">
        <f>B104</f>
        <v>6</v>
      </c>
      <c r="C123" s="74" t="s">
        <v>4</v>
      </c>
      <c r="D123" s="75"/>
      <c r="E123" s="31"/>
      <c r="F123" s="32">
        <f>F112+F122</f>
        <v>1570</v>
      </c>
      <c r="G123" s="32">
        <f t="shared" ref="G123:J123" si="56">G112+G122</f>
        <v>42.599999999999994</v>
      </c>
      <c r="H123" s="32">
        <f t="shared" si="56"/>
        <v>70.789999999999992</v>
      </c>
      <c r="I123" s="32">
        <f t="shared" si="56"/>
        <v>203.96999999999997</v>
      </c>
      <c r="J123" s="32">
        <f t="shared" si="56"/>
        <v>1664.77</v>
      </c>
      <c r="K123" s="32"/>
      <c r="L123" s="32">
        <f t="shared" ref="L123" si="57">L112+L122</f>
        <v>0</v>
      </c>
    </row>
    <row r="124" spans="1:12" ht="17.25" thickBot="1">
      <c r="A124" s="14">
        <v>2</v>
      </c>
      <c r="B124" s="15">
        <v>1</v>
      </c>
      <c r="C124" s="22" t="s">
        <v>20</v>
      </c>
      <c r="D124" s="5" t="s">
        <v>21</v>
      </c>
      <c r="E124" s="70" t="s">
        <v>92</v>
      </c>
      <c r="F124" s="71">
        <v>150</v>
      </c>
      <c r="G124" s="68">
        <v>13.94</v>
      </c>
      <c r="H124" s="68">
        <v>24.82</v>
      </c>
      <c r="I124" s="68">
        <v>4.3</v>
      </c>
      <c r="J124" s="68">
        <v>289.64999999999998</v>
      </c>
      <c r="K124" s="67">
        <v>51</v>
      </c>
      <c r="L124" s="39"/>
    </row>
    <row r="125" spans="1:12" ht="17.25" thickBot="1">
      <c r="A125" s="14"/>
      <c r="B125" s="15"/>
      <c r="C125" s="11"/>
      <c r="D125" s="61" t="s">
        <v>26</v>
      </c>
      <c r="E125" s="54" t="s">
        <v>77</v>
      </c>
      <c r="F125" s="67">
        <v>60</v>
      </c>
      <c r="G125" s="67">
        <v>0.56999999999999995</v>
      </c>
      <c r="H125" s="67">
        <v>3.64</v>
      </c>
      <c r="I125" s="67">
        <v>1.83</v>
      </c>
      <c r="J125" s="67">
        <v>42.36</v>
      </c>
      <c r="K125" s="67">
        <v>52</v>
      </c>
      <c r="L125" s="41"/>
    </row>
    <row r="126" spans="1:12" ht="17.25" thickBot="1">
      <c r="A126" s="14"/>
      <c r="B126" s="15"/>
      <c r="C126" s="11"/>
      <c r="D126" s="7" t="s">
        <v>22</v>
      </c>
      <c r="E126" s="50" t="s">
        <v>62</v>
      </c>
      <c r="F126" s="67">
        <v>200</v>
      </c>
      <c r="G126" s="67">
        <v>0.24</v>
      </c>
      <c r="H126" s="67">
        <v>0.14000000000000001</v>
      </c>
      <c r="I126" s="67">
        <v>27.84</v>
      </c>
      <c r="J126" s="67">
        <v>115</v>
      </c>
      <c r="K126" s="67">
        <v>34</v>
      </c>
      <c r="L126" s="41"/>
    </row>
    <row r="127" spans="1:12" ht="17.25" thickBot="1">
      <c r="A127" s="14"/>
      <c r="B127" s="15"/>
      <c r="C127" s="11"/>
      <c r="D127" s="7" t="s">
        <v>23</v>
      </c>
      <c r="E127" s="50" t="s">
        <v>43</v>
      </c>
      <c r="F127" s="67">
        <v>40</v>
      </c>
      <c r="G127" s="67">
        <v>3.04</v>
      </c>
      <c r="H127" s="67">
        <v>1.1200000000000001</v>
      </c>
      <c r="I127" s="67">
        <v>19.600000000000001</v>
      </c>
      <c r="J127" s="67">
        <v>104.48</v>
      </c>
      <c r="K127" s="67" t="s">
        <v>44</v>
      </c>
      <c r="L127" s="41"/>
    </row>
    <row r="128" spans="1:12" ht="15.75" thickBot="1">
      <c r="A128" s="14"/>
      <c r="B128" s="15"/>
      <c r="C128" s="11"/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7.25" thickBot="1">
      <c r="A129" s="14"/>
      <c r="B129" s="15"/>
      <c r="C129" s="11"/>
      <c r="D129" s="6" t="s">
        <v>57</v>
      </c>
      <c r="E129" s="50" t="s">
        <v>69</v>
      </c>
      <c r="F129" s="67">
        <v>50</v>
      </c>
      <c r="G129" s="68">
        <v>2.75</v>
      </c>
      <c r="H129" s="68">
        <v>3.25</v>
      </c>
      <c r="I129" s="68">
        <v>17.45</v>
      </c>
      <c r="J129" s="68">
        <v>105.45</v>
      </c>
      <c r="K129" s="67" t="s">
        <v>44</v>
      </c>
      <c r="L129" s="41"/>
    </row>
    <row r="130" spans="1:12" ht="15">
      <c r="A130" s="14"/>
      <c r="B130" s="15"/>
      <c r="C130" s="11"/>
      <c r="D130" s="6"/>
      <c r="E130" s="40"/>
      <c r="F130" s="41"/>
      <c r="G130" s="41"/>
      <c r="H130" s="41"/>
      <c r="I130" s="41"/>
      <c r="J130" s="41"/>
      <c r="K130" s="42"/>
      <c r="L130" s="41"/>
    </row>
    <row r="131" spans="1:12" ht="15.75" thickBot="1">
      <c r="A131" s="16"/>
      <c r="B131" s="17"/>
      <c r="C131" s="8"/>
      <c r="D131" s="18" t="s">
        <v>33</v>
      </c>
      <c r="E131" s="9"/>
      <c r="F131" s="19">
        <f>SUM(F124:F130)</f>
        <v>500</v>
      </c>
      <c r="G131" s="19">
        <f t="shared" ref="G131:J131" si="58">SUM(G124:G130)</f>
        <v>20.54</v>
      </c>
      <c r="H131" s="19">
        <f t="shared" si="58"/>
        <v>32.97</v>
      </c>
      <c r="I131" s="19">
        <f t="shared" si="58"/>
        <v>71.02</v>
      </c>
      <c r="J131" s="19">
        <f t="shared" si="58"/>
        <v>656.94</v>
      </c>
      <c r="K131" s="25"/>
      <c r="L131" s="19">
        <f t="shared" ref="L131" si="59">SUM(L124:L130)</f>
        <v>0</v>
      </c>
    </row>
    <row r="132" spans="1:12" ht="17.25" thickBot="1">
      <c r="A132" s="13">
        <f>A124</f>
        <v>2</v>
      </c>
      <c r="B132" s="13">
        <f>B124</f>
        <v>1</v>
      </c>
      <c r="C132" s="10" t="s">
        <v>25</v>
      </c>
      <c r="D132" s="7" t="s">
        <v>26</v>
      </c>
      <c r="E132" s="50" t="s">
        <v>93</v>
      </c>
      <c r="F132" s="67">
        <v>60</v>
      </c>
      <c r="G132" s="68">
        <v>0.42</v>
      </c>
      <c r="H132" s="68">
        <v>0.06</v>
      </c>
      <c r="I132" s="68">
        <v>1.1399999999999999</v>
      </c>
      <c r="J132" s="68">
        <v>7.2</v>
      </c>
      <c r="K132" s="67">
        <v>50</v>
      </c>
      <c r="L132" s="41"/>
    </row>
    <row r="133" spans="1:12" ht="17.25" thickBot="1">
      <c r="A133" s="14"/>
      <c r="B133" s="15"/>
      <c r="C133" s="11"/>
      <c r="D133" s="7" t="s">
        <v>27</v>
      </c>
      <c r="E133" s="70" t="s">
        <v>94</v>
      </c>
      <c r="F133" s="71">
        <v>250</v>
      </c>
      <c r="G133" s="68">
        <v>5.3</v>
      </c>
      <c r="H133" s="68">
        <v>5.4</v>
      </c>
      <c r="I133" s="68">
        <v>16.2</v>
      </c>
      <c r="J133" s="68">
        <v>135.80000000000001</v>
      </c>
      <c r="K133" s="67">
        <v>48</v>
      </c>
      <c r="L133" s="41"/>
    </row>
    <row r="134" spans="1:12" ht="17.25" thickBot="1">
      <c r="A134" s="14"/>
      <c r="B134" s="15"/>
      <c r="C134" s="11"/>
      <c r="D134" s="7" t="s">
        <v>28</v>
      </c>
      <c r="E134" s="50" t="s">
        <v>95</v>
      </c>
      <c r="F134" s="67">
        <v>240</v>
      </c>
      <c r="G134" s="68">
        <v>17.52</v>
      </c>
      <c r="H134" s="68">
        <v>13.68</v>
      </c>
      <c r="I134" s="68">
        <v>20.399999999999999</v>
      </c>
      <c r="J134" s="68">
        <v>276</v>
      </c>
      <c r="K134" s="67">
        <v>49</v>
      </c>
      <c r="L134" s="41"/>
    </row>
    <row r="135" spans="1:12" ht="15.75" thickBot="1">
      <c r="A135" s="14"/>
      <c r="B135" s="15"/>
      <c r="C135" s="11"/>
      <c r="D135" s="7" t="s">
        <v>29</v>
      </c>
      <c r="E135" s="40"/>
      <c r="F135" s="41"/>
      <c r="G135" s="41"/>
      <c r="H135" s="41"/>
      <c r="I135" s="41"/>
      <c r="J135" s="41"/>
      <c r="K135" s="42"/>
      <c r="L135" s="41"/>
    </row>
    <row r="136" spans="1:12" ht="17.25" thickBot="1">
      <c r="A136" s="14"/>
      <c r="B136" s="15"/>
      <c r="C136" s="11"/>
      <c r="D136" s="7" t="s">
        <v>30</v>
      </c>
      <c r="E136" s="50" t="s">
        <v>96</v>
      </c>
      <c r="F136" s="67">
        <v>200</v>
      </c>
      <c r="G136" s="67">
        <v>2.94</v>
      </c>
      <c r="H136" s="67">
        <v>1.99</v>
      </c>
      <c r="I136" s="67">
        <v>20.92</v>
      </c>
      <c r="J136" s="67">
        <v>113.4</v>
      </c>
      <c r="K136" s="67">
        <v>2</v>
      </c>
      <c r="L136" s="41"/>
    </row>
    <row r="137" spans="1:12" ht="17.25" thickBot="1">
      <c r="A137" s="14"/>
      <c r="B137" s="15"/>
      <c r="C137" s="11"/>
      <c r="D137" s="7" t="s">
        <v>31</v>
      </c>
      <c r="E137" s="50" t="s">
        <v>43</v>
      </c>
      <c r="F137" s="67">
        <v>40</v>
      </c>
      <c r="G137" s="67">
        <v>3.04</v>
      </c>
      <c r="H137" s="67">
        <v>1.1200000000000001</v>
      </c>
      <c r="I137" s="67">
        <v>19.600000000000001</v>
      </c>
      <c r="J137" s="67">
        <v>104.48</v>
      </c>
      <c r="K137" s="67" t="s">
        <v>44</v>
      </c>
      <c r="L137" s="41"/>
    </row>
    <row r="138" spans="1:12" ht="17.25" thickBot="1">
      <c r="A138" s="14"/>
      <c r="B138" s="15"/>
      <c r="C138" s="11"/>
      <c r="D138" s="7" t="s">
        <v>32</v>
      </c>
      <c r="E138" s="53" t="s">
        <v>52</v>
      </c>
      <c r="F138" s="67">
        <v>30</v>
      </c>
      <c r="G138" s="67">
        <v>1.74</v>
      </c>
      <c r="H138" s="67">
        <v>0.36</v>
      </c>
      <c r="I138" s="67">
        <v>12.9</v>
      </c>
      <c r="J138" s="67">
        <v>62.1</v>
      </c>
      <c r="K138" s="67" t="s">
        <v>44</v>
      </c>
      <c r="L138" s="41"/>
    </row>
    <row r="139" spans="1:12" ht="50.25" thickBot="1">
      <c r="A139" s="14"/>
      <c r="B139" s="15"/>
      <c r="C139" s="11"/>
      <c r="D139" s="61" t="s">
        <v>24</v>
      </c>
      <c r="E139" s="50" t="s">
        <v>46</v>
      </c>
      <c r="F139" s="67">
        <v>200</v>
      </c>
      <c r="G139" s="67">
        <v>1.6</v>
      </c>
      <c r="H139" s="67">
        <v>0.8</v>
      </c>
      <c r="I139" s="67">
        <v>16.2</v>
      </c>
      <c r="J139" s="67">
        <v>94</v>
      </c>
      <c r="K139" s="67" t="s">
        <v>44</v>
      </c>
      <c r="L139" s="41"/>
    </row>
    <row r="140" spans="1:12" ht="15">
      <c r="A140" s="14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>
      <c r="A141" s="16"/>
      <c r="B141" s="17"/>
      <c r="C141" s="8"/>
      <c r="D141" s="18" t="s">
        <v>33</v>
      </c>
      <c r="E141" s="9"/>
      <c r="F141" s="19">
        <f>SUM(F132:F140)</f>
        <v>1020</v>
      </c>
      <c r="G141" s="19">
        <f t="shared" ref="G141:J141" si="60">SUM(G132:G140)</f>
        <v>32.559999999999995</v>
      </c>
      <c r="H141" s="19">
        <f t="shared" si="60"/>
        <v>23.41</v>
      </c>
      <c r="I141" s="19">
        <f t="shared" si="60"/>
        <v>107.36</v>
      </c>
      <c r="J141" s="19">
        <f t="shared" si="60"/>
        <v>792.98</v>
      </c>
      <c r="K141" s="25"/>
      <c r="L141" s="19">
        <f t="shared" ref="L141" si="61">SUM(L132:L140)</f>
        <v>0</v>
      </c>
    </row>
    <row r="142" spans="1:12" ht="15.75" thickBot="1">
      <c r="A142" s="33">
        <f>A124</f>
        <v>2</v>
      </c>
      <c r="B142" s="33">
        <f>B124</f>
        <v>1</v>
      </c>
      <c r="C142" s="74" t="s">
        <v>4</v>
      </c>
      <c r="D142" s="75"/>
      <c r="E142" s="31"/>
      <c r="F142" s="32">
        <f>F131+F141</f>
        <v>1520</v>
      </c>
      <c r="G142" s="32">
        <f t="shared" ref="G142" si="62">G131+G141</f>
        <v>53.099999999999994</v>
      </c>
      <c r="H142" s="32">
        <f t="shared" ref="H142" si="63">H131+H141</f>
        <v>56.379999999999995</v>
      </c>
      <c r="I142" s="32">
        <f t="shared" ref="I142" si="64">I131+I141</f>
        <v>178.38</v>
      </c>
      <c r="J142" s="32">
        <f t="shared" ref="J142:L142" si="65">J131+J141</f>
        <v>1449.92</v>
      </c>
      <c r="K142" s="32"/>
      <c r="L142" s="32">
        <f t="shared" si="65"/>
        <v>0</v>
      </c>
    </row>
    <row r="143" spans="1:12" ht="17.25" thickBot="1">
      <c r="A143" s="20">
        <v>2</v>
      </c>
      <c r="B143" s="21">
        <v>2</v>
      </c>
      <c r="C143" s="22" t="s">
        <v>20</v>
      </c>
      <c r="D143" s="5" t="s">
        <v>21</v>
      </c>
      <c r="E143" s="70" t="s">
        <v>97</v>
      </c>
      <c r="F143" s="71">
        <v>150</v>
      </c>
      <c r="G143" s="68">
        <v>7.82</v>
      </c>
      <c r="H143" s="68">
        <v>10.5</v>
      </c>
      <c r="I143" s="68">
        <v>30</v>
      </c>
      <c r="J143" s="68">
        <v>234</v>
      </c>
      <c r="K143" s="67">
        <v>56</v>
      </c>
      <c r="L143" s="39"/>
    </row>
    <row r="144" spans="1:12" ht="17.25" thickBot="1">
      <c r="A144" s="23"/>
      <c r="B144" s="15"/>
      <c r="C144" s="11"/>
      <c r="D144" s="6" t="s">
        <v>26</v>
      </c>
      <c r="E144" s="50" t="s">
        <v>40</v>
      </c>
      <c r="F144" s="67">
        <v>10</v>
      </c>
      <c r="G144" s="68">
        <v>0.1</v>
      </c>
      <c r="H144" s="68">
        <v>7.25</v>
      </c>
      <c r="I144" s="68">
        <v>0.14000000000000001</v>
      </c>
      <c r="J144" s="68">
        <v>66</v>
      </c>
      <c r="K144" s="67">
        <v>13</v>
      </c>
      <c r="L144" s="49"/>
    </row>
    <row r="145" spans="1:12" ht="17.25" thickBot="1">
      <c r="A145" s="23"/>
      <c r="B145" s="15"/>
      <c r="C145" s="11"/>
      <c r="D145" s="61" t="s">
        <v>26</v>
      </c>
      <c r="E145" s="54" t="s">
        <v>47</v>
      </c>
      <c r="F145" s="67">
        <v>60</v>
      </c>
      <c r="G145" s="67">
        <v>1.5</v>
      </c>
      <c r="H145" s="67">
        <v>4.4000000000000004</v>
      </c>
      <c r="I145" s="67">
        <v>1.71</v>
      </c>
      <c r="J145" s="67">
        <v>52.74</v>
      </c>
      <c r="K145" s="67">
        <v>58</v>
      </c>
      <c r="L145" s="41"/>
    </row>
    <row r="146" spans="1:12" ht="17.25" thickBot="1">
      <c r="A146" s="23"/>
      <c r="B146" s="15"/>
      <c r="C146" s="11"/>
      <c r="D146" s="7" t="s">
        <v>22</v>
      </c>
      <c r="E146" s="58" t="s">
        <v>56</v>
      </c>
      <c r="F146" s="67">
        <v>200</v>
      </c>
      <c r="G146" s="67">
        <v>0.2</v>
      </c>
      <c r="H146" s="67">
        <v>0</v>
      </c>
      <c r="I146" s="67">
        <v>6.5</v>
      </c>
      <c r="J146" s="67">
        <v>26.8</v>
      </c>
      <c r="K146" s="64">
        <v>5</v>
      </c>
      <c r="L146" s="41"/>
    </row>
    <row r="147" spans="1:12" ht="15.75" customHeight="1" thickBot="1">
      <c r="A147" s="23"/>
      <c r="B147" s="15"/>
      <c r="C147" s="11"/>
      <c r="D147" s="7" t="s">
        <v>23</v>
      </c>
      <c r="E147" s="50" t="s">
        <v>43</v>
      </c>
      <c r="F147" s="67">
        <v>40</v>
      </c>
      <c r="G147" s="67">
        <v>3.04</v>
      </c>
      <c r="H147" s="67">
        <v>1.1200000000000001</v>
      </c>
      <c r="I147" s="67">
        <v>19.600000000000001</v>
      </c>
      <c r="J147" s="67">
        <v>104.48</v>
      </c>
      <c r="K147" s="67" t="s">
        <v>44</v>
      </c>
      <c r="L147" s="41"/>
    </row>
    <row r="148" spans="1:12" ht="50.25" thickBot="1">
      <c r="A148" s="23"/>
      <c r="B148" s="15"/>
      <c r="C148" s="11"/>
      <c r="D148" s="7" t="s">
        <v>24</v>
      </c>
      <c r="E148" s="50" t="s">
        <v>46</v>
      </c>
      <c r="F148" s="67">
        <v>200</v>
      </c>
      <c r="G148" s="67">
        <v>1.6</v>
      </c>
      <c r="H148" s="67">
        <v>0.8</v>
      </c>
      <c r="I148" s="67">
        <v>16.2</v>
      </c>
      <c r="J148" s="67">
        <v>94</v>
      </c>
      <c r="K148" s="67" t="s">
        <v>44</v>
      </c>
      <c r="L148" s="41"/>
    </row>
    <row r="149" spans="1:12" ht="15">
      <c r="A149" s="23"/>
      <c r="B149" s="15"/>
      <c r="C149" s="11"/>
      <c r="D149" s="6"/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6"/>
      <c r="E150" s="40"/>
      <c r="F150" s="41"/>
      <c r="G150" s="41"/>
      <c r="H150" s="41"/>
      <c r="I150" s="41"/>
      <c r="J150" s="41"/>
      <c r="K150" s="42"/>
      <c r="L150" s="41"/>
    </row>
    <row r="151" spans="1:12" ht="15.75" thickBot="1">
      <c r="A151" s="24"/>
      <c r="B151" s="17"/>
      <c r="C151" s="8"/>
      <c r="D151" s="18" t="s">
        <v>33</v>
      </c>
      <c r="E151" s="9"/>
      <c r="F151" s="19">
        <f>SUM(F143:F150)</f>
        <v>660</v>
      </c>
      <c r="G151" s="19">
        <f t="shared" ref="G151:J151" si="66">SUM(G143:G150)</f>
        <v>14.26</v>
      </c>
      <c r="H151" s="19">
        <f t="shared" si="66"/>
        <v>24.07</v>
      </c>
      <c r="I151" s="19">
        <f t="shared" si="66"/>
        <v>74.150000000000006</v>
      </c>
      <c r="J151" s="19">
        <f t="shared" si="66"/>
        <v>578.02</v>
      </c>
      <c r="K151" s="25"/>
      <c r="L151" s="19">
        <f t="shared" ref="L151" si="67">SUM(L143:L150)</f>
        <v>0</v>
      </c>
    </row>
    <row r="152" spans="1:12" ht="17.25" thickBot="1">
      <c r="A152" s="26">
        <f>A143</f>
        <v>2</v>
      </c>
      <c r="B152" s="13">
        <f>B143</f>
        <v>2</v>
      </c>
      <c r="C152" s="10" t="s">
        <v>25</v>
      </c>
      <c r="D152" s="7" t="s">
        <v>26</v>
      </c>
      <c r="E152" s="50" t="s">
        <v>98</v>
      </c>
      <c r="F152" s="67">
        <v>60</v>
      </c>
      <c r="G152" s="67">
        <v>0.66</v>
      </c>
      <c r="H152" s="67">
        <v>3.63</v>
      </c>
      <c r="I152" s="67">
        <v>2.27</v>
      </c>
      <c r="J152" s="67">
        <v>44.34</v>
      </c>
      <c r="K152" s="67">
        <v>60</v>
      </c>
      <c r="L152" s="41"/>
    </row>
    <row r="153" spans="1:12" ht="17.25" thickBot="1">
      <c r="A153" s="23"/>
      <c r="B153" s="15"/>
      <c r="C153" s="11"/>
      <c r="D153" s="7" t="s">
        <v>27</v>
      </c>
      <c r="E153" s="50" t="s">
        <v>59</v>
      </c>
      <c r="F153" s="67">
        <v>250</v>
      </c>
      <c r="G153" s="68">
        <v>5.58</v>
      </c>
      <c r="H153" s="68">
        <v>5.43</v>
      </c>
      <c r="I153" s="68">
        <v>12.25</v>
      </c>
      <c r="J153" s="68">
        <v>120.03</v>
      </c>
      <c r="K153" s="64">
        <v>6</v>
      </c>
      <c r="L153" s="41"/>
    </row>
    <row r="154" spans="1:12" ht="17.25" thickBot="1">
      <c r="A154" s="23"/>
      <c r="B154" s="15"/>
      <c r="C154" s="11"/>
      <c r="D154" s="7" t="s">
        <v>28</v>
      </c>
      <c r="E154" s="53" t="s">
        <v>99</v>
      </c>
      <c r="F154" s="67">
        <v>100</v>
      </c>
      <c r="G154" s="68">
        <v>17</v>
      </c>
      <c r="H154" s="68">
        <v>11.2</v>
      </c>
      <c r="I154" s="68">
        <v>12</v>
      </c>
      <c r="J154" s="68">
        <v>200.9</v>
      </c>
      <c r="K154" s="67">
        <v>59</v>
      </c>
      <c r="L154" s="41"/>
    </row>
    <row r="155" spans="1:12" ht="17.25" thickBot="1">
      <c r="A155" s="23"/>
      <c r="B155" s="15"/>
      <c r="C155" s="11"/>
      <c r="D155" s="7" t="s">
        <v>29</v>
      </c>
      <c r="E155" s="53" t="s">
        <v>61</v>
      </c>
      <c r="F155" s="67">
        <v>150</v>
      </c>
      <c r="G155" s="68">
        <v>3.1</v>
      </c>
      <c r="H155" s="68">
        <v>6</v>
      </c>
      <c r="I155" s="68">
        <v>19.7</v>
      </c>
      <c r="J155" s="68">
        <v>145.80000000000001</v>
      </c>
      <c r="K155" s="64">
        <v>15</v>
      </c>
      <c r="L155" s="41"/>
    </row>
    <row r="156" spans="1:12" ht="17.25" thickBot="1">
      <c r="A156" s="23"/>
      <c r="B156" s="15"/>
      <c r="C156" s="11"/>
      <c r="D156" s="7" t="s">
        <v>30</v>
      </c>
      <c r="E156" s="50" t="s">
        <v>62</v>
      </c>
      <c r="F156" s="67">
        <v>200</v>
      </c>
      <c r="G156" s="67">
        <v>0.24</v>
      </c>
      <c r="H156" s="67">
        <v>0.14000000000000001</v>
      </c>
      <c r="I156" s="67">
        <v>27.84</v>
      </c>
      <c r="J156" s="67">
        <v>115</v>
      </c>
      <c r="K156" s="67">
        <v>34</v>
      </c>
      <c r="L156" s="41"/>
    </row>
    <row r="157" spans="1:12" ht="17.25" thickBot="1">
      <c r="A157" s="23"/>
      <c r="B157" s="15"/>
      <c r="C157" s="11"/>
      <c r="D157" s="7" t="s">
        <v>31</v>
      </c>
      <c r="E157" s="50" t="s">
        <v>43</v>
      </c>
      <c r="F157" s="67">
        <v>40</v>
      </c>
      <c r="G157" s="67">
        <v>3.04</v>
      </c>
      <c r="H157" s="67">
        <v>1.1200000000000001</v>
      </c>
      <c r="I157" s="67">
        <v>19.600000000000001</v>
      </c>
      <c r="J157" s="67">
        <v>104.48</v>
      </c>
      <c r="K157" s="67" t="s">
        <v>44</v>
      </c>
      <c r="L157" s="41"/>
    </row>
    <row r="158" spans="1:12" ht="17.25" thickBot="1">
      <c r="A158" s="23"/>
      <c r="B158" s="15"/>
      <c r="C158" s="11"/>
      <c r="D158" s="7" t="s">
        <v>32</v>
      </c>
      <c r="E158" s="53" t="s">
        <v>52</v>
      </c>
      <c r="F158" s="67">
        <v>30</v>
      </c>
      <c r="G158" s="67">
        <v>1.74</v>
      </c>
      <c r="H158" s="67">
        <v>0.36</v>
      </c>
      <c r="I158" s="67">
        <v>12.9</v>
      </c>
      <c r="J158" s="67">
        <v>62.1</v>
      </c>
      <c r="K158" s="67" t="s">
        <v>44</v>
      </c>
      <c r="L158" s="41"/>
    </row>
    <row r="159" spans="1:12" ht="19.5" thickBot="1">
      <c r="A159" s="23"/>
      <c r="B159" s="15"/>
      <c r="C159" s="11"/>
      <c r="D159" s="61" t="s">
        <v>64</v>
      </c>
      <c r="E159" s="50" t="s">
        <v>63</v>
      </c>
      <c r="F159" s="67">
        <v>75</v>
      </c>
      <c r="G159" s="67">
        <v>4.0999999999999996</v>
      </c>
      <c r="H159" s="67">
        <v>3.87</v>
      </c>
      <c r="I159" s="67">
        <v>34.43</v>
      </c>
      <c r="J159" s="67">
        <v>189</v>
      </c>
      <c r="K159" s="72">
        <v>35</v>
      </c>
      <c r="L159" s="41"/>
    </row>
    <row r="160" spans="1:12" ht="15">
      <c r="A160" s="23"/>
      <c r="B160" s="15"/>
      <c r="C160" s="11"/>
      <c r="D160" s="6"/>
      <c r="E160" s="40"/>
      <c r="F160" s="41"/>
      <c r="G160" s="41"/>
      <c r="H160" s="41"/>
      <c r="I160" s="41"/>
      <c r="J160" s="41"/>
      <c r="K160" s="42"/>
      <c r="L160" s="41"/>
    </row>
    <row r="161" spans="1:12" ht="15">
      <c r="A161" s="24"/>
      <c r="B161" s="17"/>
      <c r="C161" s="8"/>
      <c r="D161" s="18" t="s">
        <v>33</v>
      </c>
      <c r="E161" s="9"/>
      <c r="F161" s="19">
        <f>SUM(F152:F160)</f>
        <v>905</v>
      </c>
      <c r="G161" s="19">
        <f t="shared" ref="G161:J161" si="68">SUM(G152:G160)</f>
        <v>35.46</v>
      </c>
      <c r="H161" s="19">
        <f t="shared" si="68"/>
        <v>31.75</v>
      </c>
      <c r="I161" s="19">
        <f t="shared" si="68"/>
        <v>140.99</v>
      </c>
      <c r="J161" s="19">
        <f t="shared" si="68"/>
        <v>981.65</v>
      </c>
      <c r="K161" s="25"/>
      <c r="L161" s="19">
        <f t="shared" ref="L161" si="69">SUM(L152:L160)</f>
        <v>0</v>
      </c>
    </row>
    <row r="162" spans="1:12" ht="15.75" thickBot="1">
      <c r="A162" s="29">
        <f>A143</f>
        <v>2</v>
      </c>
      <c r="B162" s="30">
        <f>B143</f>
        <v>2</v>
      </c>
      <c r="C162" s="74" t="s">
        <v>4</v>
      </c>
      <c r="D162" s="75"/>
      <c r="E162" s="31"/>
      <c r="F162" s="32">
        <f>F151+F161</f>
        <v>1565</v>
      </c>
      <c r="G162" s="32">
        <f t="shared" ref="G162" si="70">G151+G161</f>
        <v>49.72</v>
      </c>
      <c r="H162" s="32">
        <f t="shared" ref="H162" si="71">H151+H161</f>
        <v>55.82</v>
      </c>
      <c r="I162" s="32">
        <f t="shared" ref="I162" si="72">I151+I161</f>
        <v>215.14000000000001</v>
      </c>
      <c r="J162" s="32">
        <f t="shared" ref="J162:L162" si="73">J151+J161</f>
        <v>1559.67</v>
      </c>
      <c r="K162" s="32"/>
      <c r="L162" s="32">
        <f t="shared" si="73"/>
        <v>0</v>
      </c>
    </row>
    <row r="163" spans="1:12" ht="17.25" thickBot="1">
      <c r="A163" s="20">
        <v>2</v>
      </c>
      <c r="B163" s="21">
        <v>3</v>
      </c>
      <c r="C163" s="22" t="s">
        <v>20</v>
      </c>
      <c r="D163" s="5" t="s">
        <v>21</v>
      </c>
      <c r="E163" s="70" t="s">
        <v>100</v>
      </c>
      <c r="F163" s="71">
        <v>150</v>
      </c>
      <c r="G163" s="68">
        <v>20.25</v>
      </c>
      <c r="H163" s="68">
        <v>14.6</v>
      </c>
      <c r="I163" s="68">
        <v>20.7</v>
      </c>
      <c r="J163" s="68">
        <v>295.2</v>
      </c>
      <c r="K163" s="67">
        <v>61</v>
      </c>
      <c r="L163" s="39"/>
    </row>
    <row r="164" spans="1:12" ht="17.25" thickBot="1">
      <c r="A164" s="23"/>
      <c r="B164" s="15"/>
      <c r="C164" s="11"/>
      <c r="D164" s="61" t="s">
        <v>26</v>
      </c>
      <c r="E164" s="58" t="s">
        <v>82</v>
      </c>
      <c r="F164" s="67">
        <v>40</v>
      </c>
      <c r="G164" s="69">
        <v>0.56000000000000005</v>
      </c>
      <c r="H164" s="69">
        <v>1.99</v>
      </c>
      <c r="I164" s="69">
        <v>1.35</v>
      </c>
      <c r="J164" s="69">
        <v>29.64</v>
      </c>
      <c r="K164" s="67">
        <v>25</v>
      </c>
      <c r="L164" s="41"/>
    </row>
    <row r="165" spans="1:12" ht="17.25" thickBot="1">
      <c r="A165" s="23"/>
      <c r="B165" s="15"/>
      <c r="C165" s="11"/>
      <c r="D165" s="7" t="s">
        <v>22</v>
      </c>
      <c r="E165" s="58" t="s">
        <v>56</v>
      </c>
      <c r="F165" s="67">
        <v>200</v>
      </c>
      <c r="G165" s="67">
        <v>0.2</v>
      </c>
      <c r="H165" s="67">
        <v>0</v>
      </c>
      <c r="I165" s="67">
        <v>6.5</v>
      </c>
      <c r="J165" s="67">
        <v>26.8</v>
      </c>
      <c r="K165" s="64">
        <v>5</v>
      </c>
      <c r="L165" s="41"/>
    </row>
    <row r="166" spans="1:12" ht="15">
      <c r="A166" s="23"/>
      <c r="B166" s="15"/>
      <c r="C166" s="11"/>
      <c r="D166" s="7" t="s">
        <v>23</v>
      </c>
      <c r="E166" s="40"/>
      <c r="F166" s="41"/>
      <c r="G166" s="41"/>
      <c r="H166" s="41"/>
      <c r="I166" s="41"/>
      <c r="J166" s="41"/>
      <c r="K166" s="42"/>
      <c r="L166" s="41"/>
    </row>
    <row r="167" spans="1:12" ht="15.75" thickBot="1">
      <c r="A167" s="23"/>
      <c r="B167" s="15"/>
      <c r="C167" s="11"/>
      <c r="D167" s="7" t="s">
        <v>24</v>
      </c>
      <c r="E167" s="40"/>
      <c r="F167" s="41"/>
      <c r="G167" s="41"/>
      <c r="H167" s="41"/>
      <c r="I167" s="41"/>
      <c r="J167" s="41"/>
      <c r="K167" s="42"/>
      <c r="L167" s="41"/>
    </row>
    <row r="168" spans="1:12" ht="17.25" thickBot="1">
      <c r="A168" s="23"/>
      <c r="B168" s="15"/>
      <c r="C168" s="11"/>
      <c r="D168" s="61" t="s">
        <v>57</v>
      </c>
      <c r="E168" s="50" t="s">
        <v>69</v>
      </c>
      <c r="F168" s="67">
        <v>50</v>
      </c>
      <c r="G168" s="68">
        <v>2.75</v>
      </c>
      <c r="H168" s="68">
        <v>3.25</v>
      </c>
      <c r="I168" s="68">
        <v>17.45</v>
      </c>
      <c r="J168" s="68">
        <v>105.45</v>
      </c>
      <c r="K168" s="67" t="s">
        <v>44</v>
      </c>
      <c r="L168" s="41"/>
    </row>
    <row r="169" spans="1:12" ht="17.25" thickBot="1">
      <c r="A169" s="23"/>
      <c r="B169" s="15"/>
      <c r="C169" s="11"/>
      <c r="D169" s="63" t="s">
        <v>65</v>
      </c>
      <c r="E169" s="50" t="s">
        <v>68</v>
      </c>
      <c r="F169" s="67">
        <v>120</v>
      </c>
      <c r="G169" s="67">
        <v>3.48</v>
      </c>
      <c r="H169" s="67">
        <v>2.4</v>
      </c>
      <c r="I169" s="67">
        <v>17.399999999999999</v>
      </c>
      <c r="J169" s="67">
        <v>105.12</v>
      </c>
      <c r="K169" s="67" t="s">
        <v>44</v>
      </c>
      <c r="L169" s="41"/>
    </row>
    <row r="170" spans="1:12" ht="15.75" thickBot="1">
      <c r="A170" s="24"/>
      <c r="B170" s="17"/>
      <c r="C170" s="8"/>
      <c r="D170" s="18" t="s">
        <v>33</v>
      </c>
      <c r="E170" s="9"/>
      <c r="F170" s="19">
        <f>SUM(F163:F169)</f>
        <v>560</v>
      </c>
      <c r="G170" s="19">
        <f t="shared" ref="G170:J170" si="74">SUM(G163:G169)</f>
        <v>27.24</v>
      </c>
      <c r="H170" s="19">
        <f t="shared" si="74"/>
        <v>22.24</v>
      </c>
      <c r="I170" s="19">
        <f t="shared" si="74"/>
        <v>63.4</v>
      </c>
      <c r="J170" s="19">
        <f t="shared" si="74"/>
        <v>562.21</v>
      </c>
      <c r="K170" s="25"/>
      <c r="L170" s="19">
        <f t="shared" ref="L170" si="75">SUM(L163:L169)</f>
        <v>0</v>
      </c>
    </row>
    <row r="171" spans="1:12" ht="17.25" thickBot="1">
      <c r="A171" s="26">
        <f>A163</f>
        <v>2</v>
      </c>
      <c r="B171" s="13">
        <f>B163</f>
        <v>3</v>
      </c>
      <c r="C171" s="10" t="s">
        <v>25</v>
      </c>
      <c r="D171" s="7" t="s">
        <v>26</v>
      </c>
      <c r="E171" s="54" t="s">
        <v>77</v>
      </c>
      <c r="F171" s="67">
        <v>60</v>
      </c>
      <c r="G171" s="67">
        <v>0.56999999999999995</v>
      </c>
      <c r="H171" s="67">
        <v>3.64</v>
      </c>
      <c r="I171" s="67">
        <v>1.83</v>
      </c>
      <c r="J171" s="67">
        <v>42.36</v>
      </c>
      <c r="K171" s="67">
        <v>52</v>
      </c>
      <c r="L171" s="41"/>
    </row>
    <row r="172" spans="1:12" ht="17.25" thickBot="1">
      <c r="A172" s="23"/>
      <c r="B172" s="15"/>
      <c r="C172" s="11"/>
      <c r="D172" s="7" t="s">
        <v>27</v>
      </c>
      <c r="E172" s="50" t="s">
        <v>78</v>
      </c>
      <c r="F172" s="67">
        <v>250</v>
      </c>
      <c r="G172" s="67">
        <v>1.97</v>
      </c>
      <c r="H172" s="67">
        <v>2.73</v>
      </c>
      <c r="I172" s="67">
        <v>14.58</v>
      </c>
      <c r="J172" s="67">
        <v>90.75</v>
      </c>
      <c r="K172" s="67">
        <v>18</v>
      </c>
      <c r="L172" s="41"/>
    </row>
    <row r="173" spans="1:12" ht="17.25" thickBot="1">
      <c r="A173" s="23"/>
      <c r="B173" s="15"/>
      <c r="C173" s="11"/>
      <c r="D173" s="7" t="s">
        <v>28</v>
      </c>
      <c r="E173" s="53" t="s">
        <v>101</v>
      </c>
      <c r="F173" s="67" t="s">
        <v>102</v>
      </c>
      <c r="G173" s="68">
        <v>10.64</v>
      </c>
      <c r="H173" s="68">
        <v>28.19</v>
      </c>
      <c r="I173" s="68">
        <v>2.89</v>
      </c>
      <c r="J173" s="68">
        <v>309</v>
      </c>
      <c r="K173" s="67">
        <v>62</v>
      </c>
      <c r="L173" s="41"/>
    </row>
    <row r="174" spans="1:12" ht="17.25" thickBot="1">
      <c r="A174" s="23"/>
      <c r="B174" s="15"/>
      <c r="C174" s="11"/>
      <c r="D174" s="7" t="s">
        <v>29</v>
      </c>
      <c r="E174" s="53" t="s">
        <v>103</v>
      </c>
      <c r="F174" s="67">
        <v>150</v>
      </c>
      <c r="G174" s="68">
        <v>5.46</v>
      </c>
      <c r="H174" s="68">
        <v>5.79</v>
      </c>
      <c r="I174" s="68">
        <v>30.46</v>
      </c>
      <c r="J174" s="68">
        <v>195.7</v>
      </c>
      <c r="K174" s="67">
        <v>63</v>
      </c>
      <c r="L174" s="41"/>
    </row>
    <row r="175" spans="1:12" ht="17.25" thickBot="1">
      <c r="A175" s="23"/>
      <c r="B175" s="15"/>
      <c r="C175" s="11"/>
      <c r="D175" s="7" t="s">
        <v>30</v>
      </c>
      <c r="E175" s="50" t="s">
        <v>87</v>
      </c>
      <c r="F175" s="67">
        <v>200</v>
      </c>
      <c r="G175" s="67">
        <v>0</v>
      </c>
      <c r="H175" s="67">
        <v>0</v>
      </c>
      <c r="I175" s="67">
        <v>2.2400000000000002</v>
      </c>
      <c r="J175" s="67">
        <v>9</v>
      </c>
      <c r="K175" s="67">
        <v>43</v>
      </c>
      <c r="L175" s="41"/>
    </row>
    <row r="176" spans="1:12" ht="17.25" thickBot="1">
      <c r="A176" s="23"/>
      <c r="B176" s="15"/>
      <c r="C176" s="11"/>
      <c r="D176" s="7" t="s">
        <v>31</v>
      </c>
      <c r="E176" s="50" t="s">
        <v>43</v>
      </c>
      <c r="F176" s="67">
        <v>40</v>
      </c>
      <c r="G176" s="67">
        <v>3.04</v>
      </c>
      <c r="H176" s="67">
        <v>1.1200000000000001</v>
      </c>
      <c r="I176" s="67">
        <v>19.600000000000001</v>
      </c>
      <c r="J176" s="67">
        <v>104.48</v>
      </c>
      <c r="K176" s="67" t="s">
        <v>44</v>
      </c>
      <c r="L176" s="41"/>
    </row>
    <row r="177" spans="1:12" ht="17.25" thickBot="1">
      <c r="A177" s="23"/>
      <c r="B177" s="15"/>
      <c r="C177" s="11"/>
      <c r="D177" s="7" t="s">
        <v>32</v>
      </c>
      <c r="E177" s="53" t="s">
        <v>52</v>
      </c>
      <c r="F177" s="67">
        <v>30</v>
      </c>
      <c r="G177" s="67">
        <v>1.74</v>
      </c>
      <c r="H177" s="67">
        <v>0.36</v>
      </c>
      <c r="I177" s="67">
        <v>12.9</v>
      </c>
      <c r="J177" s="67">
        <v>62.1</v>
      </c>
      <c r="K177" s="67" t="s">
        <v>44</v>
      </c>
      <c r="L177" s="41"/>
    </row>
    <row r="178" spans="1:12" ht="50.25" thickBot="1">
      <c r="A178" s="23"/>
      <c r="B178" s="15"/>
      <c r="C178" s="11"/>
      <c r="D178" s="61" t="s">
        <v>24</v>
      </c>
      <c r="E178" s="50" t="s">
        <v>46</v>
      </c>
      <c r="F178" s="67">
        <v>150</v>
      </c>
      <c r="G178" s="67">
        <v>2.81</v>
      </c>
      <c r="H178" s="67">
        <v>0.94</v>
      </c>
      <c r="I178" s="67">
        <v>39.380000000000003</v>
      </c>
      <c r="J178" s="67">
        <v>180</v>
      </c>
      <c r="K178" s="67" t="s">
        <v>44</v>
      </c>
      <c r="L178" s="41"/>
    </row>
    <row r="179" spans="1:12" ht="15">
      <c r="A179" s="23"/>
      <c r="B179" s="15"/>
      <c r="C179" s="11"/>
      <c r="D179" s="6"/>
      <c r="E179" s="40"/>
      <c r="F179" s="41"/>
      <c r="G179" s="41"/>
      <c r="H179" s="41"/>
      <c r="I179" s="41"/>
      <c r="J179" s="41"/>
      <c r="K179" s="42"/>
      <c r="L179" s="41"/>
    </row>
    <row r="180" spans="1:12" ht="15">
      <c r="A180" s="24"/>
      <c r="B180" s="17"/>
      <c r="C180" s="8"/>
      <c r="D180" s="18" t="s">
        <v>33</v>
      </c>
      <c r="E180" s="9"/>
      <c r="F180" s="19">
        <f>SUM(F171:F179)</f>
        <v>880</v>
      </c>
      <c r="G180" s="19">
        <f t="shared" ref="G180:J180" si="76">SUM(G171:G179)</f>
        <v>26.229999999999997</v>
      </c>
      <c r="H180" s="19">
        <f t="shared" si="76"/>
        <v>42.769999999999996</v>
      </c>
      <c r="I180" s="19">
        <f t="shared" si="76"/>
        <v>123.88000000000002</v>
      </c>
      <c r="J180" s="19">
        <f t="shared" si="76"/>
        <v>993.39</v>
      </c>
      <c r="K180" s="25"/>
      <c r="L180" s="19">
        <f t="shared" ref="L180" si="77">SUM(L171:L179)</f>
        <v>0</v>
      </c>
    </row>
    <row r="181" spans="1:12" ht="15.75" thickBot="1">
      <c r="A181" s="29">
        <f>A163</f>
        <v>2</v>
      </c>
      <c r="B181" s="30">
        <f>B163</f>
        <v>3</v>
      </c>
      <c r="C181" s="74" t="s">
        <v>4</v>
      </c>
      <c r="D181" s="75"/>
      <c r="E181" s="31"/>
      <c r="F181" s="32">
        <f>F170+F180</f>
        <v>1440</v>
      </c>
      <c r="G181" s="32">
        <f t="shared" ref="G181" si="78">G170+G180</f>
        <v>53.47</v>
      </c>
      <c r="H181" s="32">
        <f t="shared" ref="H181" si="79">H170+H180</f>
        <v>65.009999999999991</v>
      </c>
      <c r="I181" s="32">
        <f t="shared" ref="I181" si="80">I170+I180</f>
        <v>187.28000000000003</v>
      </c>
      <c r="J181" s="32">
        <f t="shared" ref="J181:L181" si="81">J170+J180</f>
        <v>1555.6</v>
      </c>
      <c r="K181" s="32"/>
      <c r="L181" s="32">
        <f t="shared" si="81"/>
        <v>0</v>
      </c>
    </row>
    <row r="182" spans="1:12" ht="17.25" thickBot="1">
      <c r="A182" s="20">
        <v>2</v>
      </c>
      <c r="B182" s="21">
        <v>4</v>
      </c>
      <c r="C182" s="22" t="s">
        <v>20</v>
      </c>
      <c r="D182" s="5" t="s">
        <v>21</v>
      </c>
      <c r="E182" s="50" t="s">
        <v>104</v>
      </c>
      <c r="F182" s="67">
        <v>200</v>
      </c>
      <c r="G182" s="67">
        <v>5.79</v>
      </c>
      <c r="H182" s="67">
        <v>10.65</v>
      </c>
      <c r="I182" s="67">
        <v>31.89</v>
      </c>
      <c r="J182" s="67">
        <v>247.62</v>
      </c>
      <c r="K182" s="67">
        <v>64</v>
      </c>
      <c r="L182" s="39"/>
    </row>
    <row r="183" spans="1:12" ht="17.25" thickBot="1">
      <c r="A183" s="23"/>
      <c r="B183" s="15"/>
      <c r="C183" s="11"/>
      <c r="D183" s="6" t="s">
        <v>26</v>
      </c>
      <c r="E183" s="53" t="s">
        <v>40</v>
      </c>
      <c r="F183" s="67">
        <v>10</v>
      </c>
      <c r="G183" s="68">
        <v>0.1</v>
      </c>
      <c r="H183" s="68">
        <v>7.25</v>
      </c>
      <c r="I183" s="68">
        <v>0.14000000000000001</v>
      </c>
      <c r="J183" s="68">
        <v>66</v>
      </c>
      <c r="K183" s="67">
        <v>13</v>
      </c>
      <c r="L183" s="49"/>
    </row>
    <row r="184" spans="1:12" ht="17.25" thickBot="1">
      <c r="A184" s="23"/>
      <c r="B184" s="15"/>
      <c r="C184" s="11"/>
      <c r="D184" s="6" t="s">
        <v>26</v>
      </c>
      <c r="E184" s="53" t="s">
        <v>41</v>
      </c>
      <c r="F184" s="67">
        <v>15</v>
      </c>
      <c r="G184" s="68">
        <v>1.9</v>
      </c>
      <c r="H184" s="68">
        <v>2.4</v>
      </c>
      <c r="I184" s="68">
        <v>0</v>
      </c>
      <c r="J184" s="68">
        <v>30</v>
      </c>
      <c r="K184" s="67">
        <v>42</v>
      </c>
      <c r="L184" s="41"/>
    </row>
    <row r="185" spans="1:12" ht="17.25" thickBot="1">
      <c r="A185" s="23"/>
      <c r="B185" s="15"/>
      <c r="C185" s="11"/>
      <c r="D185" s="7" t="s">
        <v>22</v>
      </c>
      <c r="E185" s="50" t="s">
        <v>42</v>
      </c>
      <c r="F185" s="67">
        <v>200</v>
      </c>
      <c r="G185" s="68">
        <v>4.9000000000000004</v>
      </c>
      <c r="H185" s="68">
        <v>5</v>
      </c>
      <c r="I185" s="68">
        <v>32.5</v>
      </c>
      <c r="J185" s="68">
        <v>190</v>
      </c>
      <c r="K185" s="67">
        <v>36</v>
      </c>
      <c r="L185" s="41"/>
    </row>
    <row r="186" spans="1:12" ht="17.25" thickBot="1">
      <c r="A186" s="23"/>
      <c r="B186" s="15"/>
      <c r="C186" s="11"/>
      <c r="D186" s="7" t="s">
        <v>23</v>
      </c>
      <c r="E186" s="50" t="s">
        <v>43</v>
      </c>
      <c r="F186" s="67">
        <v>40</v>
      </c>
      <c r="G186" s="67">
        <v>3.04</v>
      </c>
      <c r="H186" s="67">
        <v>1.1200000000000001</v>
      </c>
      <c r="I186" s="67">
        <v>19.600000000000001</v>
      </c>
      <c r="J186" s="67">
        <v>104.48</v>
      </c>
      <c r="K186" s="67" t="s">
        <v>44</v>
      </c>
      <c r="L186" s="41"/>
    </row>
    <row r="187" spans="1:12" ht="50.25" thickBot="1">
      <c r="A187" s="23"/>
      <c r="B187" s="15"/>
      <c r="C187" s="11"/>
      <c r="D187" s="7" t="s">
        <v>24</v>
      </c>
      <c r="E187" s="50" t="s">
        <v>46</v>
      </c>
      <c r="F187" s="67">
        <v>200</v>
      </c>
      <c r="G187" s="67">
        <v>0.9</v>
      </c>
      <c r="H187" s="67">
        <v>0.2</v>
      </c>
      <c r="I187" s="67">
        <v>8.1</v>
      </c>
      <c r="J187" s="67">
        <v>43</v>
      </c>
      <c r="K187" s="67" t="s">
        <v>44</v>
      </c>
      <c r="L187" s="41"/>
    </row>
    <row r="188" spans="1:12" ht="17.25" thickBot="1">
      <c r="A188" s="23"/>
      <c r="B188" s="15"/>
      <c r="C188" s="11"/>
      <c r="D188" s="6" t="s">
        <v>57</v>
      </c>
      <c r="E188" s="50" t="s">
        <v>69</v>
      </c>
      <c r="F188" s="67">
        <v>50</v>
      </c>
      <c r="G188" s="68">
        <v>2.75</v>
      </c>
      <c r="H188" s="68">
        <v>3.25</v>
      </c>
      <c r="I188" s="68">
        <v>17.45</v>
      </c>
      <c r="J188" s="68">
        <v>105.45</v>
      </c>
      <c r="K188" s="67" t="s">
        <v>44</v>
      </c>
      <c r="L188" s="41"/>
    </row>
    <row r="189" spans="1:12" ht="15">
      <c r="A189" s="23"/>
      <c r="B189" s="15"/>
      <c r="C189" s="11"/>
      <c r="D189" s="6"/>
      <c r="E189" s="40"/>
      <c r="F189" s="41"/>
      <c r="G189" s="41"/>
      <c r="H189" s="41"/>
      <c r="I189" s="41"/>
      <c r="J189" s="41"/>
      <c r="K189" s="42"/>
      <c r="L189" s="41"/>
    </row>
    <row r="190" spans="1:12" ht="15.75" customHeight="1">
      <c r="A190" s="24"/>
      <c r="B190" s="17"/>
      <c r="C190" s="8"/>
      <c r="D190" s="18" t="s">
        <v>33</v>
      </c>
      <c r="E190" s="9"/>
      <c r="F190" s="19">
        <f>SUM(F182:F189)</f>
        <v>715</v>
      </c>
      <c r="G190" s="19">
        <f t="shared" ref="G190:J190" si="82">SUM(G182:G189)</f>
        <v>19.38</v>
      </c>
      <c r="H190" s="19">
        <f t="shared" si="82"/>
        <v>29.869999999999997</v>
      </c>
      <c r="I190" s="19">
        <f t="shared" si="82"/>
        <v>109.67999999999999</v>
      </c>
      <c r="J190" s="19">
        <f t="shared" si="82"/>
        <v>786.55000000000007</v>
      </c>
      <c r="K190" s="25"/>
      <c r="L190" s="19">
        <f t="shared" ref="L190" si="83">SUM(L182:L189)</f>
        <v>0</v>
      </c>
    </row>
    <row r="191" spans="1:12" ht="15.75" thickBot="1">
      <c r="A191" s="26">
        <f>A182</f>
        <v>2</v>
      </c>
      <c r="B191" s="13">
        <f>B182</f>
        <v>4</v>
      </c>
      <c r="C191" s="10" t="s">
        <v>25</v>
      </c>
      <c r="D191" s="7" t="s">
        <v>26</v>
      </c>
      <c r="E191" s="40"/>
      <c r="F191" s="41"/>
      <c r="G191" s="41"/>
      <c r="H191" s="41"/>
      <c r="I191" s="41"/>
      <c r="J191" s="41"/>
      <c r="K191" s="42"/>
      <c r="L191" s="41"/>
    </row>
    <row r="192" spans="1:12" ht="17.25" thickBot="1">
      <c r="A192" s="23"/>
      <c r="B192" s="15"/>
      <c r="C192" s="11"/>
      <c r="D192" s="7" t="s">
        <v>27</v>
      </c>
      <c r="E192" s="54" t="s">
        <v>105</v>
      </c>
      <c r="F192" s="67">
        <v>250</v>
      </c>
      <c r="G192" s="68">
        <v>3.56</v>
      </c>
      <c r="H192" s="68">
        <v>4.59</v>
      </c>
      <c r="I192" s="68">
        <v>18.79</v>
      </c>
      <c r="J192" s="68">
        <v>144.25</v>
      </c>
      <c r="K192" s="67">
        <v>65</v>
      </c>
      <c r="L192" s="41"/>
    </row>
    <row r="193" spans="1:12" ht="19.5" thickBot="1">
      <c r="A193" s="23"/>
      <c r="B193" s="15"/>
      <c r="C193" s="11"/>
      <c r="D193" s="7" t="s">
        <v>28</v>
      </c>
      <c r="E193" s="53" t="s">
        <v>60</v>
      </c>
      <c r="F193" s="67">
        <v>100</v>
      </c>
      <c r="G193" s="68">
        <v>16.440000000000001</v>
      </c>
      <c r="H193" s="68">
        <v>9.56</v>
      </c>
      <c r="I193" s="68">
        <v>16.149999999999999</v>
      </c>
      <c r="J193" s="68">
        <v>137.68</v>
      </c>
      <c r="K193" s="73">
        <v>23</v>
      </c>
      <c r="L193" s="41"/>
    </row>
    <row r="194" spans="1:12" ht="17.25" thickBot="1">
      <c r="A194" s="23"/>
      <c r="B194" s="15"/>
      <c r="C194" s="11"/>
      <c r="D194" s="7" t="s">
        <v>29</v>
      </c>
      <c r="E194" s="53" t="s">
        <v>106</v>
      </c>
      <c r="F194" s="67">
        <v>150</v>
      </c>
      <c r="G194" s="68">
        <v>2.8</v>
      </c>
      <c r="H194" s="68">
        <v>7.5</v>
      </c>
      <c r="I194" s="68">
        <v>13.6</v>
      </c>
      <c r="J194" s="68">
        <v>134.19999999999999</v>
      </c>
      <c r="K194" s="67">
        <v>66</v>
      </c>
      <c r="L194" s="41"/>
    </row>
    <row r="195" spans="1:12" ht="17.25" thickBot="1">
      <c r="A195" s="23"/>
      <c r="B195" s="15"/>
      <c r="C195" s="11"/>
      <c r="D195" s="7" t="s">
        <v>30</v>
      </c>
      <c r="E195" s="50" t="s">
        <v>62</v>
      </c>
      <c r="F195" s="67">
        <v>200</v>
      </c>
      <c r="G195" s="67">
        <v>0.24</v>
      </c>
      <c r="H195" s="67">
        <v>0.14000000000000001</v>
      </c>
      <c r="I195" s="67">
        <v>27.84</v>
      </c>
      <c r="J195" s="67">
        <v>115</v>
      </c>
      <c r="K195" s="67">
        <v>34</v>
      </c>
      <c r="L195" s="41"/>
    </row>
    <row r="196" spans="1:12" ht="17.25" thickBot="1">
      <c r="A196" s="23"/>
      <c r="B196" s="15"/>
      <c r="C196" s="11"/>
      <c r="D196" s="7" t="s">
        <v>31</v>
      </c>
      <c r="E196" s="50" t="s">
        <v>43</v>
      </c>
      <c r="F196" s="67">
        <v>40</v>
      </c>
      <c r="G196" s="67">
        <v>3.04</v>
      </c>
      <c r="H196" s="67">
        <v>1.1200000000000001</v>
      </c>
      <c r="I196" s="67">
        <v>19.600000000000001</v>
      </c>
      <c r="J196" s="67">
        <v>104.48</v>
      </c>
      <c r="K196" s="67" t="s">
        <v>44</v>
      </c>
      <c r="L196" s="41"/>
    </row>
    <row r="197" spans="1:12" ht="17.25" thickBot="1">
      <c r="A197" s="23"/>
      <c r="B197" s="15"/>
      <c r="C197" s="11"/>
      <c r="D197" s="7" t="s">
        <v>32</v>
      </c>
      <c r="E197" s="53" t="s">
        <v>52</v>
      </c>
      <c r="F197" s="67">
        <v>30</v>
      </c>
      <c r="G197" s="67">
        <v>1.74</v>
      </c>
      <c r="H197" s="67">
        <v>0.36</v>
      </c>
      <c r="I197" s="67">
        <v>12.9</v>
      </c>
      <c r="J197" s="67">
        <v>62.1</v>
      </c>
      <c r="K197" s="67" t="s">
        <v>44</v>
      </c>
      <c r="L197" s="41"/>
    </row>
    <row r="198" spans="1:12" ht="17.25" thickBot="1">
      <c r="A198" s="23"/>
      <c r="B198" s="15"/>
      <c r="C198" s="11"/>
      <c r="D198" s="61" t="s">
        <v>64</v>
      </c>
      <c r="E198" s="50" t="s">
        <v>45</v>
      </c>
      <c r="F198" s="67">
        <v>75</v>
      </c>
      <c r="G198" s="68">
        <v>5.85</v>
      </c>
      <c r="H198" s="68">
        <v>4.59</v>
      </c>
      <c r="I198" s="68">
        <v>30.4</v>
      </c>
      <c r="J198" s="68">
        <v>226.5</v>
      </c>
      <c r="K198" s="67">
        <v>22</v>
      </c>
      <c r="L198" s="41"/>
    </row>
    <row r="199" spans="1:12" ht="15">
      <c r="A199" s="23"/>
      <c r="B199" s="15"/>
      <c r="C199" s="11"/>
      <c r="D199" s="6"/>
      <c r="E199" s="40"/>
      <c r="F199" s="41"/>
      <c r="G199" s="41"/>
      <c r="H199" s="41"/>
      <c r="I199" s="41"/>
      <c r="J199" s="41"/>
      <c r="K199" s="42"/>
      <c r="L199" s="41"/>
    </row>
    <row r="200" spans="1:12" ht="15">
      <c r="A200" s="24"/>
      <c r="B200" s="17"/>
      <c r="C200" s="8"/>
      <c r="D200" s="18" t="s">
        <v>33</v>
      </c>
      <c r="E200" s="9"/>
      <c r="F200" s="19">
        <f>SUM(F191:F199)</f>
        <v>845</v>
      </c>
      <c r="G200" s="19">
        <f t="shared" ref="G200:J200" si="84">SUM(G191:G199)</f>
        <v>33.669999999999995</v>
      </c>
      <c r="H200" s="19">
        <f t="shared" si="84"/>
        <v>27.86</v>
      </c>
      <c r="I200" s="19">
        <f t="shared" si="84"/>
        <v>139.28</v>
      </c>
      <c r="J200" s="19">
        <f t="shared" si="84"/>
        <v>924.21</v>
      </c>
      <c r="K200" s="25"/>
      <c r="L200" s="19">
        <f t="shared" ref="L200" si="85">SUM(L191:L199)</f>
        <v>0</v>
      </c>
    </row>
    <row r="201" spans="1:12" ht="15.75" thickBot="1">
      <c r="A201" s="29">
        <f>A182</f>
        <v>2</v>
      </c>
      <c r="B201" s="30">
        <f>B182</f>
        <v>4</v>
      </c>
      <c r="C201" s="74" t="s">
        <v>4</v>
      </c>
      <c r="D201" s="75"/>
      <c r="E201" s="31"/>
      <c r="F201" s="32">
        <f>F190+F200</f>
        <v>1560</v>
      </c>
      <c r="G201" s="32">
        <f t="shared" ref="G201" si="86">G190+G200</f>
        <v>53.05</v>
      </c>
      <c r="H201" s="32">
        <f t="shared" ref="H201" si="87">H190+H200</f>
        <v>57.73</v>
      </c>
      <c r="I201" s="32">
        <f t="shared" ref="I201" si="88">I190+I200</f>
        <v>248.95999999999998</v>
      </c>
      <c r="J201" s="32">
        <f t="shared" ref="J201:L201" si="89">J190+J200</f>
        <v>1710.7600000000002</v>
      </c>
      <c r="K201" s="32"/>
      <c r="L201" s="32">
        <f t="shared" si="89"/>
        <v>0</v>
      </c>
    </row>
    <row r="202" spans="1:12" ht="17.25" thickBot="1">
      <c r="A202" s="20">
        <v>2</v>
      </c>
      <c r="B202" s="21">
        <v>5</v>
      </c>
      <c r="C202" s="22" t="s">
        <v>20</v>
      </c>
      <c r="D202" s="5" t="s">
        <v>21</v>
      </c>
      <c r="E202" s="50" t="s">
        <v>75</v>
      </c>
      <c r="F202" s="67">
        <v>150</v>
      </c>
      <c r="G202" s="68">
        <v>10.95</v>
      </c>
      <c r="H202" s="68">
        <v>10.5</v>
      </c>
      <c r="I202" s="68">
        <v>38.700000000000003</v>
      </c>
      <c r="J202" s="68">
        <v>420</v>
      </c>
      <c r="K202" s="67">
        <v>41</v>
      </c>
      <c r="L202" s="39"/>
    </row>
    <row r="203" spans="1:12" ht="15.75" thickBot="1">
      <c r="A203" s="23"/>
      <c r="B203" s="15"/>
      <c r="C203" s="11"/>
      <c r="D203" s="6"/>
      <c r="E203" s="40"/>
      <c r="F203" s="41"/>
      <c r="G203" s="41"/>
      <c r="H203" s="41"/>
      <c r="I203" s="41"/>
      <c r="J203" s="41"/>
      <c r="K203" s="42"/>
      <c r="L203" s="41"/>
    </row>
    <row r="204" spans="1:12" ht="17.25" thickBot="1">
      <c r="A204" s="23"/>
      <c r="B204" s="15"/>
      <c r="C204" s="11"/>
      <c r="D204" s="7" t="s">
        <v>22</v>
      </c>
      <c r="E204" s="50" t="s">
        <v>107</v>
      </c>
      <c r="F204" s="67">
        <v>200</v>
      </c>
      <c r="G204" s="67">
        <v>3.17</v>
      </c>
      <c r="H204" s="67">
        <v>2.68</v>
      </c>
      <c r="I204" s="67">
        <v>15.95</v>
      </c>
      <c r="J204" s="67">
        <v>100.6</v>
      </c>
      <c r="K204" s="67">
        <v>2</v>
      </c>
      <c r="L204" s="41"/>
    </row>
    <row r="205" spans="1:12" ht="15.75" thickBot="1">
      <c r="A205" s="23"/>
      <c r="B205" s="15"/>
      <c r="C205" s="11"/>
      <c r="D205" s="7" t="s">
        <v>23</v>
      </c>
      <c r="E205" s="40"/>
      <c r="F205" s="41"/>
      <c r="G205" s="41"/>
      <c r="H205" s="41"/>
      <c r="I205" s="41"/>
      <c r="J205" s="41"/>
      <c r="K205" s="42"/>
      <c r="L205" s="41"/>
    </row>
    <row r="206" spans="1:12" ht="50.25" thickBot="1">
      <c r="A206" s="23"/>
      <c r="B206" s="15"/>
      <c r="C206" s="11"/>
      <c r="D206" s="7" t="s">
        <v>24</v>
      </c>
      <c r="E206" s="50" t="s">
        <v>46</v>
      </c>
      <c r="F206" s="67">
        <v>200</v>
      </c>
      <c r="G206" s="67">
        <v>0.9</v>
      </c>
      <c r="H206" s="67">
        <v>0.2</v>
      </c>
      <c r="I206" s="67">
        <v>8.1</v>
      </c>
      <c r="J206" s="67">
        <v>43</v>
      </c>
      <c r="K206" s="67" t="s">
        <v>44</v>
      </c>
      <c r="L206" s="41"/>
    </row>
    <row r="207" spans="1:12" ht="17.25" thickBot="1">
      <c r="A207" s="23"/>
      <c r="B207" s="15"/>
      <c r="C207" s="11"/>
      <c r="D207" s="6" t="s">
        <v>57</v>
      </c>
      <c r="E207" s="50" t="s">
        <v>53</v>
      </c>
      <c r="F207" s="67">
        <v>25</v>
      </c>
      <c r="G207" s="67">
        <v>2.75</v>
      </c>
      <c r="H207" s="67">
        <v>5.25</v>
      </c>
      <c r="I207" s="67">
        <v>15.25</v>
      </c>
      <c r="J207" s="67">
        <v>50</v>
      </c>
      <c r="K207" s="67" t="s">
        <v>44</v>
      </c>
      <c r="L207" s="41"/>
    </row>
    <row r="208" spans="1:12" ht="15">
      <c r="A208" s="23"/>
      <c r="B208" s="15"/>
      <c r="C208" s="11"/>
      <c r="D208" s="6"/>
      <c r="E208" s="40"/>
      <c r="F208" s="41"/>
      <c r="G208" s="41"/>
      <c r="H208" s="41"/>
      <c r="I208" s="41"/>
      <c r="J208" s="41"/>
      <c r="K208" s="42"/>
      <c r="L208" s="41"/>
    </row>
    <row r="209" spans="1:12" ht="15.75" customHeight="1" thickBot="1">
      <c r="A209" s="24"/>
      <c r="B209" s="17"/>
      <c r="C209" s="8"/>
      <c r="D209" s="18" t="s">
        <v>33</v>
      </c>
      <c r="E209" s="9"/>
      <c r="F209" s="19">
        <f>SUM(F202:F208)</f>
        <v>575</v>
      </c>
      <c r="G209" s="19">
        <f t="shared" ref="G209:J209" si="90">SUM(G202:G208)</f>
        <v>17.77</v>
      </c>
      <c r="H209" s="19">
        <f t="shared" si="90"/>
        <v>18.63</v>
      </c>
      <c r="I209" s="19">
        <f t="shared" si="90"/>
        <v>78</v>
      </c>
      <c r="J209" s="19">
        <f t="shared" si="90"/>
        <v>613.6</v>
      </c>
      <c r="K209" s="25"/>
      <c r="L209" s="19">
        <f t="shared" ref="L209" si="91">SUM(L202:L208)</f>
        <v>0</v>
      </c>
    </row>
    <row r="210" spans="1:12" ht="17.25" thickBot="1">
      <c r="A210" s="26">
        <f>A202</f>
        <v>2</v>
      </c>
      <c r="B210" s="13">
        <f>B202</f>
        <v>5</v>
      </c>
      <c r="C210" s="10" t="s">
        <v>25</v>
      </c>
      <c r="D210" s="7" t="s">
        <v>26</v>
      </c>
      <c r="E210" s="50" t="s">
        <v>58</v>
      </c>
      <c r="F210" s="67">
        <v>60</v>
      </c>
      <c r="G210" s="68">
        <v>0.94</v>
      </c>
      <c r="H210" s="68">
        <v>3.61</v>
      </c>
      <c r="I210" s="68">
        <v>5.28</v>
      </c>
      <c r="J210" s="68">
        <v>57.42</v>
      </c>
      <c r="K210" s="67">
        <v>55</v>
      </c>
      <c r="L210" s="41"/>
    </row>
    <row r="211" spans="1:12" ht="17.25" thickBot="1">
      <c r="A211" s="23"/>
      <c r="B211" s="15"/>
      <c r="C211" s="11"/>
      <c r="D211" s="7" t="s">
        <v>27</v>
      </c>
      <c r="E211" s="54" t="s">
        <v>83</v>
      </c>
      <c r="F211" s="67">
        <v>250</v>
      </c>
      <c r="G211" s="68">
        <v>8.33</v>
      </c>
      <c r="H211" s="68">
        <v>5.73</v>
      </c>
      <c r="I211" s="68">
        <v>20.13</v>
      </c>
      <c r="J211" s="68">
        <v>165.25</v>
      </c>
      <c r="K211" s="67">
        <v>8</v>
      </c>
      <c r="L211" s="41"/>
    </row>
    <row r="212" spans="1:12" ht="17.25" thickBot="1">
      <c r="A212" s="23"/>
      <c r="B212" s="15"/>
      <c r="C212" s="11"/>
      <c r="D212" s="7" t="s">
        <v>28</v>
      </c>
      <c r="E212" s="53" t="s">
        <v>108</v>
      </c>
      <c r="F212" s="67">
        <v>100</v>
      </c>
      <c r="G212" s="67">
        <v>9.75</v>
      </c>
      <c r="H212" s="67">
        <v>4.95</v>
      </c>
      <c r="I212" s="67">
        <v>3.8</v>
      </c>
      <c r="J212" s="67">
        <v>105</v>
      </c>
      <c r="K212" s="67">
        <v>68</v>
      </c>
      <c r="L212" s="41"/>
    </row>
    <row r="213" spans="1:12" ht="17.25" thickBot="1">
      <c r="A213" s="23"/>
      <c r="B213" s="15"/>
      <c r="C213" s="11"/>
      <c r="D213" s="7" t="s">
        <v>29</v>
      </c>
      <c r="E213" s="53" t="s">
        <v>109</v>
      </c>
      <c r="F213" s="67">
        <v>150</v>
      </c>
      <c r="G213" s="67">
        <v>2.89</v>
      </c>
      <c r="H213" s="67">
        <v>5.66</v>
      </c>
      <c r="I213" s="67">
        <v>19.989999999999998</v>
      </c>
      <c r="J213" s="67">
        <v>150</v>
      </c>
      <c r="K213" s="67">
        <v>69</v>
      </c>
      <c r="L213" s="41"/>
    </row>
    <row r="214" spans="1:12" ht="17.25" thickBot="1">
      <c r="A214" s="23"/>
      <c r="B214" s="15"/>
      <c r="C214" s="11"/>
      <c r="D214" s="7" t="s">
        <v>30</v>
      </c>
      <c r="E214" s="50" t="s">
        <v>73</v>
      </c>
      <c r="F214" s="67">
        <v>200</v>
      </c>
      <c r="G214" s="67">
        <v>1.7</v>
      </c>
      <c r="H214" s="67">
        <v>0</v>
      </c>
      <c r="I214" s="67">
        <v>6.7</v>
      </c>
      <c r="J214" s="67">
        <v>27.9</v>
      </c>
      <c r="K214" s="64">
        <v>31</v>
      </c>
      <c r="L214" s="41"/>
    </row>
    <row r="215" spans="1:12" ht="17.25" thickBot="1">
      <c r="A215" s="23"/>
      <c r="B215" s="15"/>
      <c r="C215" s="11"/>
      <c r="D215" s="7" t="s">
        <v>31</v>
      </c>
      <c r="E215" s="50" t="s">
        <v>43</v>
      </c>
      <c r="F215" s="67">
        <v>40</v>
      </c>
      <c r="G215" s="67">
        <v>3.04</v>
      </c>
      <c r="H215" s="67">
        <v>1.1200000000000001</v>
      </c>
      <c r="I215" s="67">
        <v>19.600000000000001</v>
      </c>
      <c r="J215" s="67">
        <v>104.48</v>
      </c>
      <c r="K215" s="67" t="s">
        <v>44</v>
      </c>
      <c r="L215" s="41"/>
    </row>
    <row r="216" spans="1:12" ht="17.25" thickBot="1">
      <c r="A216" s="23"/>
      <c r="B216" s="15"/>
      <c r="C216" s="11"/>
      <c r="D216" s="7" t="s">
        <v>32</v>
      </c>
      <c r="E216" s="53" t="s">
        <v>52</v>
      </c>
      <c r="F216" s="67">
        <v>30</v>
      </c>
      <c r="G216" s="67">
        <v>1.74</v>
      </c>
      <c r="H216" s="67">
        <v>0.36</v>
      </c>
      <c r="I216" s="67">
        <v>12.9</v>
      </c>
      <c r="J216" s="67">
        <v>62.1</v>
      </c>
      <c r="K216" s="67" t="s">
        <v>44</v>
      </c>
      <c r="L216" s="41"/>
    </row>
    <row r="217" spans="1:12" ht="15">
      <c r="A217" s="23"/>
      <c r="B217" s="15"/>
      <c r="C217" s="11"/>
      <c r="D217" s="6"/>
      <c r="E217" s="40"/>
      <c r="F217" s="41"/>
      <c r="G217" s="41"/>
      <c r="H217" s="41"/>
      <c r="I217" s="41"/>
      <c r="J217" s="41"/>
      <c r="K217" s="42"/>
      <c r="L217" s="41"/>
    </row>
    <row r="218" spans="1:12" ht="15">
      <c r="A218" s="23"/>
      <c r="B218" s="15"/>
      <c r="C218" s="11"/>
      <c r="D218" s="6"/>
      <c r="E218" s="40"/>
      <c r="F218" s="41"/>
      <c r="G218" s="41"/>
      <c r="H218" s="41"/>
      <c r="I218" s="41"/>
      <c r="J218" s="41"/>
      <c r="K218" s="42"/>
      <c r="L218" s="41"/>
    </row>
    <row r="219" spans="1:12" ht="15">
      <c r="A219" s="24"/>
      <c r="B219" s="17"/>
      <c r="C219" s="8"/>
      <c r="D219" s="18" t="s">
        <v>33</v>
      </c>
      <c r="E219" s="9"/>
      <c r="F219" s="19">
        <f>SUM(F210:F218)</f>
        <v>830</v>
      </c>
      <c r="G219" s="19">
        <f t="shared" ref="G219:J219" si="92">SUM(G210:G218)</f>
        <v>28.389999999999997</v>
      </c>
      <c r="H219" s="19">
        <f t="shared" si="92"/>
        <v>21.43</v>
      </c>
      <c r="I219" s="19">
        <f t="shared" si="92"/>
        <v>88.4</v>
      </c>
      <c r="J219" s="19">
        <f t="shared" si="92"/>
        <v>672.15</v>
      </c>
      <c r="K219" s="25"/>
      <c r="L219" s="19">
        <f t="shared" ref="L219" si="93">SUM(L210:L218)</f>
        <v>0</v>
      </c>
    </row>
    <row r="220" spans="1:12" ht="15.75" thickBot="1">
      <c r="A220" s="29">
        <f>A202</f>
        <v>2</v>
      </c>
      <c r="B220" s="30">
        <f>B202</f>
        <v>5</v>
      </c>
      <c r="C220" s="74" t="s">
        <v>4</v>
      </c>
      <c r="D220" s="75"/>
      <c r="E220" s="31"/>
      <c r="F220" s="32">
        <f>F209+F219</f>
        <v>1405</v>
      </c>
      <c r="G220" s="32">
        <f t="shared" ref="G220:J220" si="94">G209+G219</f>
        <v>46.16</v>
      </c>
      <c r="H220" s="32">
        <f t="shared" si="94"/>
        <v>40.06</v>
      </c>
      <c r="I220" s="32">
        <f t="shared" si="94"/>
        <v>166.4</v>
      </c>
      <c r="J220" s="32">
        <f t="shared" si="94"/>
        <v>1285.75</v>
      </c>
      <c r="K220" s="32"/>
      <c r="L220" s="32">
        <f t="shared" ref="L220" si="95">L209+L219</f>
        <v>0</v>
      </c>
    </row>
    <row r="221" spans="1:12" ht="17.25" thickBot="1">
      <c r="A221" s="20">
        <v>2</v>
      </c>
      <c r="B221" s="21">
        <v>6</v>
      </c>
      <c r="C221" s="22" t="s">
        <v>20</v>
      </c>
      <c r="D221" s="5" t="s">
        <v>21</v>
      </c>
      <c r="E221" s="54" t="s">
        <v>88</v>
      </c>
      <c r="F221" s="67">
        <v>200</v>
      </c>
      <c r="G221" s="68">
        <v>4.38</v>
      </c>
      <c r="H221" s="68">
        <v>3.8</v>
      </c>
      <c r="I221" s="68">
        <v>14.36</v>
      </c>
      <c r="J221" s="68">
        <v>120</v>
      </c>
      <c r="K221" s="67">
        <v>47</v>
      </c>
      <c r="L221" s="39"/>
    </row>
    <row r="222" spans="1:12" ht="17.25" thickBot="1">
      <c r="A222" s="23"/>
      <c r="B222" s="15"/>
      <c r="C222" s="11"/>
      <c r="D222" s="6" t="s">
        <v>26</v>
      </c>
      <c r="E222" s="53" t="s">
        <v>40</v>
      </c>
      <c r="F222" s="67">
        <v>10</v>
      </c>
      <c r="G222" s="68">
        <v>0.1</v>
      </c>
      <c r="H222" s="68">
        <v>7.25</v>
      </c>
      <c r="I222" s="68">
        <v>0.14000000000000001</v>
      </c>
      <c r="J222" s="68">
        <v>66</v>
      </c>
      <c r="K222" s="67">
        <v>13</v>
      </c>
      <c r="L222" s="49"/>
    </row>
    <row r="223" spans="1:12" ht="17.25" thickBot="1">
      <c r="A223" s="23"/>
      <c r="B223" s="15"/>
      <c r="C223" s="11"/>
      <c r="D223" s="6" t="s">
        <v>26</v>
      </c>
      <c r="E223" s="53" t="s">
        <v>41</v>
      </c>
      <c r="F223" s="67">
        <v>15</v>
      </c>
      <c r="G223" s="68">
        <v>1.9</v>
      </c>
      <c r="H223" s="68">
        <v>2.4</v>
      </c>
      <c r="I223" s="68">
        <v>0</v>
      </c>
      <c r="J223" s="68">
        <v>30</v>
      </c>
      <c r="K223" s="67">
        <v>42</v>
      </c>
      <c r="L223" s="41"/>
    </row>
    <row r="224" spans="1:12" ht="17.25" thickBot="1">
      <c r="A224" s="23"/>
      <c r="B224" s="15"/>
      <c r="C224" s="11"/>
      <c r="D224" s="7" t="s">
        <v>22</v>
      </c>
      <c r="E224" s="50" t="s">
        <v>73</v>
      </c>
      <c r="F224" s="67">
        <v>200</v>
      </c>
      <c r="G224" s="67">
        <v>1.7</v>
      </c>
      <c r="H224" s="67">
        <v>0</v>
      </c>
      <c r="I224" s="67">
        <v>6.7</v>
      </c>
      <c r="J224" s="67">
        <v>27.9</v>
      </c>
      <c r="K224" s="64">
        <v>31</v>
      </c>
      <c r="L224" s="41"/>
    </row>
    <row r="225" spans="1:12" ht="17.25" thickBot="1">
      <c r="A225" s="23"/>
      <c r="B225" s="15"/>
      <c r="C225" s="11"/>
      <c r="D225" s="7" t="s">
        <v>23</v>
      </c>
      <c r="E225" s="50" t="s">
        <v>43</v>
      </c>
      <c r="F225" s="67">
        <v>40</v>
      </c>
      <c r="G225" s="67">
        <v>3.04</v>
      </c>
      <c r="H225" s="67">
        <v>1.1200000000000001</v>
      </c>
      <c r="I225" s="67">
        <v>19.600000000000001</v>
      </c>
      <c r="J225" s="67">
        <v>104.48</v>
      </c>
      <c r="K225" s="67" t="s">
        <v>44</v>
      </c>
      <c r="L225" s="41"/>
    </row>
    <row r="226" spans="1:12" ht="15.75" thickBot="1">
      <c r="A226" s="23"/>
      <c r="B226" s="15"/>
      <c r="C226" s="11"/>
      <c r="D226" s="7" t="s">
        <v>24</v>
      </c>
      <c r="E226" s="40"/>
      <c r="F226" s="41"/>
      <c r="G226" s="41"/>
      <c r="H226" s="41"/>
      <c r="I226" s="41"/>
      <c r="J226" s="41"/>
      <c r="K226" s="42"/>
      <c r="L226" s="41"/>
    </row>
    <row r="227" spans="1:12" ht="17.25" thickBot="1">
      <c r="A227" s="23"/>
      <c r="B227" s="15"/>
      <c r="C227" s="11"/>
      <c r="D227" s="61" t="s">
        <v>64</v>
      </c>
      <c r="E227" s="50" t="s">
        <v>89</v>
      </c>
      <c r="F227" s="67">
        <v>75</v>
      </c>
      <c r="G227" s="67">
        <v>4.46</v>
      </c>
      <c r="H227" s="67">
        <v>2.98</v>
      </c>
      <c r="I227" s="67">
        <v>44.12</v>
      </c>
      <c r="J227" s="67">
        <v>222</v>
      </c>
      <c r="K227" s="67">
        <v>46</v>
      </c>
      <c r="L227" s="41"/>
    </row>
    <row r="228" spans="1:12" ht="15">
      <c r="A228" s="23"/>
      <c r="B228" s="15"/>
      <c r="C228" s="11"/>
      <c r="D228" s="6"/>
      <c r="E228" s="40"/>
      <c r="F228" s="41"/>
      <c r="G228" s="41"/>
      <c r="H228" s="41"/>
      <c r="I228" s="41"/>
      <c r="J228" s="41"/>
      <c r="K228" s="42"/>
      <c r="L228" s="41"/>
    </row>
    <row r="229" spans="1:12" ht="15.75" customHeight="1" thickBot="1">
      <c r="A229" s="24"/>
      <c r="B229" s="17"/>
      <c r="C229" s="8"/>
      <c r="D229" s="18" t="s">
        <v>33</v>
      </c>
      <c r="E229" s="9"/>
      <c r="F229" s="19">
        <f>SUM(F221:F228)</f>
        <v>540</v>
      </c>
      <c r="G229" s="19">
        <f t="shared" ref="G229:J229" si="96">SUM(G221:G228)</f>
        <v>15.579999999999998</v>
      </c>
      <c r="H229" s="19">
        <f t="shared" si="96"/>
        <v>17.55</v>
      </c>
      <c r="I229" s="19">
        <f t="shared" si="96"/>
        <v>84.919999999999987</v>
      </c>
      <c r="J229" s="19">
        <f t="shared" si="96"/>
        <v>570.38</v>
      </c>
      <c r="K229" s="25"/>
      <c r="L229" s="19">
        <f t="shared" ref="L229" si="97">SUM(L221:L228)</f>
        <v>0</v>
      </c>
    </row>
    <row r="230" spans="1:12" ht="17.25" thickBot="1">
      <c r="A230" s="26">
        <f>A221</f>
        <v>2</v>
      </c>
      <c r="B230" s="13">
        <f>B221</f>
        <v>6</v>
      </c>
      <c r="C230" s="10" t="s">
        <v>25</v>
      </c>
      <c r="D230" s="7" t="s">
        <v>26</v>
      </c>
      <c r="E230" s="50" t="s">
        <v>85</v>
      </c>
      <c r="F230" s="67">
        <v>60</v>
      </c>
      <c r="G230" s="68">
        <v>0.66</v>
      </c>
      <c r="H230" s="68">
        <v>0.12</v>
      </c>
      <c r="I230" s="68">
        <v>2.2799999999999998</v>
      </c>
      <c r="J230" s="68">
        <v>13.2</v>
      </c>
      <c r="K230" s="67">
        <v>50</v>
      </c>
      <c r="L230" s="41"/>
    </row>
    <row r="231" spans="1:12" ht="17.25" thickBot="1">
      <c r="A231" s="23"/>
      <c r="B231" s="15"/>
      <c r="C231" s="11"/>
      <c r="D231" s="7" t="s">
        <v>27</v>
      </c>
      <c r="E231" s="54" t="s">
        <v>110</v>
      </c>
      <c r="F231" s="67">
        <v>250</v>
      </c>
      <c r="G231" s="68">
        <v>2.2000000000000002</v>
      </c>
      <c r="H231" s="68">
        <v>2.78</v>
      </c>
      <c r="I231" s="68">
        <v>15.39</v>
      </c>
      <c r="J231" s="68">
        <v>106</v>
      </c>
      <c r="K231" s="67">
        <v>70</v>
      </c>
      <c r="L231" s="41"/>
    </row>
    <row r="232" spans="1:12" ht="19.5" thickBot="1">
      <c r="A232" s="23"/>
      <c r="B232" s="15"/>
      <c r="C232" s="11"/>
      <c r="D232" s="7" t="s">
        <v>28</v>
      </c>
      <c r="E232" s="53" t="s">
        <v>71</v>
      </c>
      <c r="F232" s="67">
        <v>250</v>
      </c>
      <c r="G232" s="67">
        <v>14.13</v>
      </c>
      <c r="H232" s="67">
        <v>11.1</v>
      </c>
      <c r="I232" s="67">
        <v>41.5</v>
      </c>
      <c r="J232" s="67">
        <v>393.25</v>
      </c>
      <c r="K232" s="73">
        <v>20</v>
      </c>
      <c r="L232" s="41"/>
    </row>
    <row r="233" spans="1:12" ht="15.75" thickBot="1">
      <c r="A233" s="23"/>
      <c r="B233" s="15"/>
      <c r="C233" s="11"/>
      <c r="D233" s="7" t="s">
        <v>29</v>
      </c>
      <c r="E233" s="40"/>
      <c r="F233" s="41"/>
      <c r="G233" s="41"/>
      <c r="H233" s="41"/>
      <c r="I233" s="41"/>
      <c r="J233" s="41"/>
      <c r="K233" s="42"/>
      <c r="L233" s="41"/>
    </row>
    <row r="234" spans="1:12" ht="17.25" thickBot="1">
      <c r="A234" s="23"/>
      <c r="B234" s="15"/>
      <c r="C234" s="11"/>
      <c r="D234" s="7" t="s">
        <v>30</v>
      </c>
      <c r="E234" s="50" t="s">
        <v>87</v>
      </c>
      <c r="F234" s="67">
        <v>200</v>
      </c>
      <c r="G234" s="67">
        <v>0</v>
      </c>
      <c r="H234" s="67">
        <v>0</v>
      </c>
      <c r="I234" s="67">
        <v>2.2400000000000002</v>
      </c>
      <c r="J234" s="67">
        <v>9</v>
      </c>
      <c r="K234" s="67">
        <v>43</v>
      </c>
      <c r="L234" s="41"/>
    </row>
    <row r="235" spans="1:12" ht="17.25" thickBot="1">
      <c r="A235" s="23"/>
      <c r="B235" s="15"/>
      <c r="C235" s="11"/>
      <c r="D235" s="7" t="s">
        <v>31</v>
      </c>
      <c r="E235" s="50" t="s">
        <v>43</v>
      </c>
      <c r="F235" s="67">
        <v>40</v>
      </c>
      <c r="G235" s="67">
        <v>3.04</v>
      </c>
      <c r="H235" s="67">
        <v>1.1200000000000001</v>
      </c>
      <c r="I235" s="67">
        <v>19.600000000000001</v>
      </c>
      <c r="J235" s="67">
        <v>104.48</v>
      </c>
      <c r="K235" s="67" t="s">
        <v>44</v>
      </c>
      <c r="L235" s="41"/>
    </row>
    <row r="236" spans="1:12" ht="17.25" thickBot="1">
      <c r="A236" s="23"/>
      <c r="B236" s="15"/>
      <c r="C236" s="11"/>
      <c r="D236" s="7" t="s">
        <v>32</v>
      </c>
      <c r="E236" s="53" t="s">
        <v>52</v>
      </c>
      <c r="F236" s="67">
        <v>30</v>
      </c>
      <c r="G236" s="67">
        <v>1.74</v>
      </c>
      <c r="H236" s="67">
        <v>0.36</v>
      </c>
      <c r="I236" s="67">
        <v>12.9</v>
      </c>
      <c r="J236" s="67">
        <v>62.1</v>
      </c>
      <c r="K236" s="67" t="s">
        <v>44</v>
      </c>
      <c r="L236" s="41"/>
    </row>
    <row r="237" spans="1:12" ht="50.25" thickBot="1">
      <c r="A237" s="23"/>
      <c r="B237" s="15"/>
      <c r="C237" s="11"/>
      <c r="D237" s="61" t="s">
        <v>24</v>
      </c>
      <c r="E237" s="50" t="s">
        <v>46</v>
      </c>
      <c r="F237" s="67">
        <v>200</v>
      </c>
      <c r="G237" s="67">
        <v>3.75</v>
      </c>
      <c r="H237" s="67">
        <v>1.25</v>
      </c>
      <c r="I237" s="67">
        <v>52.5</v>
      </c>
      <c r="J237" s="67">
        <v>240</v>
      </c>
      <c r="K237" s="67" t="s">
        <v>44</v>
      </c>
      <c r="L237" s="41"/>
    </row>
    <row r="238" spans="1:12" ht="15">
      <c r="A238" s="23"/>
      <c r="B238" s="15"/>
      <c r="C238" s="11"/>
      <c r="D238" s="6"/>
      <c r="E238" s="40"/>
      <c r="F238" s="41"/>
      <c r="G238" s="41"/>
      <c r="H238" s="41"/>
      <c r="I238" s="41"/>
      <c r="J238" s="41"/>
      <c r="K238" s="42"/>
      <c r="L238" s="41"/>
    </row>
    <row r="239" spans="1:12" ht="15">
      <c r="A239" s="24"/>
      <c r="B239" s="17"/>
      <c r="C239" s="8"/>
      <c r="D239" s="18" t="s">
        <v>33</v>
      </c>
      <c r="E239" s="9"/>
      <c r="F239" s="19">
        <f>SUM(F230:F238)</f>
        <v>1030</v>
      </c>
      <c r="G239" s="19">
        <f t="shared" ref="G239:J239" si="98">SUM(G230:G238)</f>
        <v>25.52</v>
      </c>
      <c r="H239" s="19">
        <f t="shared" si="98"/>
        <v>16.73</v>
      </c>
      <c r="I239" s="19">
        <f t="shared" si="98"/>
        <v>146.41000000000003</v>
      </c>
      <c r="J239" s="19">
        <f t="shared" si="98"/>
        <v>928.03000000000009</v>
      </c>
      <c r="K239" s="25"/>
      <c r="L239" s="19">
        <f t="shared" ref="L239" si="99">SUM(L230:L238)</f>
        <v>0</v>
      </c>
    </row>
    <row r="240" spans="1:12" ht="15.75" thickBot="1">
      <c r="A240" s="29">
        <f>A221</f>
        <v>2</v>
      </c>
      <c r="B240" s="30">
        <f>B221</f>
        <v>6</v>
      </c>
      <c r="C240" s="74" t="s">
        <v>4</v>
      </c>
      <c r="D240" s="75"/>
      <c r="E240" s="31"/>
      <c r="F240" s="32">
        <f>F229+F239</f>
        <v>1570</v>
      </c>
      <c r="G240" s="32">
        <f t="shared" ref="G240:J240" si="100">G229+G239</f>
        <v>41.099999999999994</v>
      </c>
      <c r="H240" s="32">
        <f t="shared" si="100"/>
        <v>34.28</v>
      </c>
      <c r="I240" s="32">
        <f t="shared" si="100"/>
        <v>231.33</v>
      </c>
      <c r="J240" s="32">
        <f t="shared" si="100"/>
        <v>1498.41</v>
      </c>
      <c r="K240" s="32"/>
      <c r="L240" s="32">
        <f t="shared" ref="L240" si="101">L229+L239</f>
        <v>0</v>
      </c>
    </row>
    <row r="241" spans="1:12" ht="13.9" customHeight="1" thickBot="1">
      <c r="A241" s="27"/>
      <c r="B241" s="28"/>
      <c r="C241" s="80" t="s">
        <v>5</v>
      </c>
      <c r="D241" s="81"/>
      <c r="E241" s="82"/>
      <c r="F241" s="34">
        <f>(F26+F46+F65+F84+F103+F123+F142+F162+F181+F201+F220+F240)/(IF(F26=0,0,1)+IF(F46=0,0,1)+IF(F65=0,0,1)+IF(F84=0,0,1)+IF(F103=0,0,1)+IF(F123=0,0,1)+IF(F142=0,0,1)+IF(F162=0,0,1)+IF(F181=0,0,1)+IF(F201=0,0,1)+IF(F220=0,0,1)+IF(F240=0,0,1))</f>
        <v>1524.5833333333333</v>
      </c>
      <c r="G241" s="34">
        <f t="shared" ref="G241:L241" si="102">(G26+G46+G65+G84+G103+G123+G142+G162+G181+G201+G220+G240)/(IF(G26=0,0,1)+IF(G46=0,0,1)+IF(G65=0,0,1)+IF(G84=0,0,1)+IF(G103=0,0,1)+IF(G123=0,0,1)+IF(G142=0,0,1)+IF(G162=0,0,1)+IF(G181=0,0,1)+IF(G201=0,0,1)+IF(G220=0,0,1)+IF(G240=0,0,1))</f>
        <v>54.720833333333331</v>
      </c>
      <c r="H241" s="34">
        <f t="shared" si="102"/>
        <v>55.69083333333333</v>
      </c>
      <c r="I241" s="34">
        <f>(I26+I46+I65+I84+I103+I123+I142+I162+I181+I201+I220+I240)/(IF(I26=0,0,1)+IF(I46=0,0,1)+IF(I65=0,0,1)+IF(I84=0,0,1)+IF(I103=0,0,1)+IF(I123=0,0,1)+IF(I142=0,0,1)+IF(I162=0,0,1)+IF(I181=0,0,1)+IF(I201=0,0,1)+IF(I220=0,0,1)+IF(I240=0,0,1))</f>
        <v>218.51583333333335</v>
      </c>
      <c r="J241" s="34">
        <f t="shared" si="102"/>
        <v>1627.8458333333335</v>
      </c>
      <c r="K241" s="34"/>
      <c r="L241" s="34" t="e">
        <f t="shared" si="102"/>
        <v>#DIV/0!</v>
      </c>
    </row>
  </sheetData>
  <mergeCells count="16">
    <mergeCell ref="C241:E241"/>
    <mergeCell ref="C201:D201"/>
    <mergeCell ref="C123:D123"/>
    <mergeCell ref="C142:D142"/>
    <mergeCell ref="C162:D162"/>
    <mergeCell ref="C181:D181"/>
    <mergeCell ref="C220:D220"/>
    <mergeCell ref="C240:D240"/>
    <mergeCell ref="C84:D84"/>
    <mergeCell ref="C103:D103"/>
    <mergeCell ref="C26:D26"/>
    <mergeCell ref="C1:E1"/>
    <mergeCell ref="H1:K1"/>
    <mergeCell ref="H2:K2"/>
    <mergeCell ref="C46:D46"/>
    <mergeCell ref="C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2026-08-14T07:58:19Z</dcterms:modified>
</cp:coreProperties>
</file>